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955" windowHeight="12495" firstSheet="5" activeTab="6"/>
  </bookViews>
  <sheets>
    <sheet name="対戦ルール" sheetId="1" r:id="rId1"/>
    <sheet name="支部別対抗戦大阪" sheetId="2" r:id="rId2"/>
    <sheet name="支部別対抗戦名古屋" sheetId="3" r:id="rId3"/>
    <sheet name="支部対抗戦東京" sheetId="4" r:id="rId4"/>
    <sheet name="支部対抗戦段位認定" sheetId="5" r:id="rId5"/>
    <sheet name="手割表" sheetId="6" r:id="rId6"/>
    <sheet name="２０年度成績" sheetId="7" r:id="rId7"/>
    <sheet name="１９年度成績" sheetId="8" r:id="rId8"/>
    <sheet name="１８年度成績" sheetId="9" r:id="rId9"/>
  </sheets>
  <definedNames/>
  <calcPr fullCalcOnLoad="1"/>
</workbook>
</file>

<file path=xl/sharedStrings.xml><?xml version="1.0" encoding="utf-8"?>
<sst xmlns="http://schemas.openxmlformats.org/spreadsheetml/2006/main" count="807" uniqueCount="238">
  <si>
    <t>篠田　豊</t>
  </si>
  <si>
    <t>氏　名</t>
  </si>
  <si>
    <t>段・級</t>
  </si>
  <si>
    <t>鷲見</t>
  </si>
  <si>
    <t>卒　年</t>
  </si>
  <si>
    <t>陵水会・名古屋囲碁部</t>
  </si>
  <si>
    <t>鷲見　公嗣</t>
  </si>
  <si>
    <t>水野　健治</t>
  </si>
  <si>
    <t>奥山　進</t>
  </si>
  <si>
    <t>松田　俊一</t>
  </si>
  <si>
    <t>浅野　如糧</t>
  </si>
  <si>
    <t>牧野　清</t>
  </si>
  <si>
    <t>平林　昭男</t>
  </si>
  <si>
    <t>加藤　宣彦</t>
  </si>
  <si>
    <t>深井　精興</t>
  </si>
  <si>
    <t>中川　昌保</t>
  </si>
  <si>
    <t>赤坂　郁昌</t>
  </si>
  <si>
    <t>伊與　正道</t>
  </si>
  <si>
    <t>九</t>
  </si>
  <si>
    <t>六</t>
  </si>
  <si>
    <t>五</t>
  </si>
  <si>
    <t>四</t>
  </si>
  <si>
    <t>二</t>
  </si>
  <si>
    <t>初</t>
  </si>
  <si>
    <t>大１１</t>
  </si>
  <si>
    <t>大１０</t>
  </si>
  <si>
    <t>大　６</t>
  </si>
  <si>
    <t>大　７</t>
  </si>
  <si>
    <t>優勝</t>
  </si>
  <si>
    <t>準優勝</t>
  </si>
  <si>
    <t>●</t>
  </si>
  <si>
    <t>○</t>
  </si>
  <si>
    <t>松田</t>
  </si>
  <si>
    <t>水野</t>
  </si>
  <si>
    <t>篠田</t>
  </si>
  <si>
    <t>平林</t>
  </si>
  <si>
    <t>深井</t>
  </si>
  <si>
    <t>瀧澤　准一</t>
  </si>
  <si>
    <t>大　８</t>
  </si>
  <si>
    <t>中根　豊</t>
  </si>
  <si>
    <t>三</t>
  </si>
  <si>
    <t>手合い割り表</t>
  </si>
  <si>
    <t>先</t>
  </si>
  <si>
    <t>二
子
局</t>
  </si>
  <si>
    <t>三
子
局</t>
  </si>
  <si>
    <t>四
子
局</t>
  </si>
  <si>
    <t>五
子
局</t>
  </si>
  <si>
    <t>六
子
局</t>
  </si>
  <si>
    <t>七
子
局</t>
  </si>
  <si>
    <t>八
子
局</t>
  </si>
  <si>
    <t>九
子
局</t>
  </si>
  <si>
    <t>コミ出し</t>
  </si>
  <si>
    <t>黒</t>
  </si>
  <si>
    <t>白</t>
  </si>
  <si>
    <t>　*　表中の０～１１６ま迄の数字は、対戦相手との点数差を表しています。</t>
  </si>
  <si>
    <t>名古屋陵水会・囲碁部</t>
  </si>
  <si>
    <t>　…　例えば、１３１点の人と１０２点の人とが対戦する場合、その点数の差は１３１－１０２＝２９点となりますので、表中の「２９」の処を参照します。その最上段を見ますと「三子局」と記載されています。又右横の「コミ出し」の項目を見ますと「黒」の欄に「３.５」と記載されています。
それ故両者の対戦は１０２点の人が、【３目】置き、更に黒から【３目半】のコミを出すとゆうものです。…</t>
  </si>
  <si>
    <t>旧方式
による
段・級</t>
  </si>
  <si>
    <t>持ち点</t>
  </si>
  <si>
    <t>田中　秀和</t>
  </si>
  <si>
    <t>大槻　吉成</t>
  </si>
  <si>
    <t>田中</t>
  </si>
  <si>
    <t>大槻</t>
  </si>
  <si>
    <t>牧野</t>
  </si>
  <si>
    <t>深尾　忠義</t>
  </si>
  <si>
    <t>深尾</t>
  </si>
  <si>
    <t>【10月7日】</t>
  </si>
  <si>
    <t>平成18年度・合計対戦成績表　　</t>
  </si>
  <si>
    <t>２月～１０月度</t>
  </si>
  <si>
    <t>試合数</t>
  </si>
  <si>
    <t>出席日数</t>
  </si>
  <si>
    <t>勝　　敗</t>
  </si>
  <si>
    <t>勝　数</t>
  </si>
  <si>
    <t>負　数</t>
  </si>
  <si>
    <t>勝率</t>
  </si>
  <si>
    <t>１２月度</t>
  </si>
  <si>
    <t>１８年度・合計</t>
  </si>
  <si>
    <t>合　　計</t>
  </si>
  <si>
    <t>ー</t>
  </si>
  <si>
    <t>（３）　　年間の公式の試合にすべて出席した者は『皆勤賞』とし、併せて年度末に持ち点を【２点】加算する。但し上記（１）（２）を受賞した者は対象としない。</t>
  </si>
  <si>
    <t>（１）　　１８年度の『最優秀選手賞』は、本年４回以上の出席者の中で勝率第１位のものにする。　　尚、副賞として年度末に持ち点を【７点】加算する。</t>
  </si>
  <si>
    <t>（２）　　年間の勝数第１位の者は『最多勝利数賞』としてこれを表彰する。　尚、年度末に持ち点を【５点】加算する。</t>
  </si>
  <si>
    <t>勝敗</t>
  </si>
  <si>
    <t>①</t>
  </si>
  <si>
    <t>ポイント数</t>
  </si>
  <si>
    <t>本年度</t>
  </si>
  <si>
    <t>獲得賞</t>
  </si>
  <si>
    <t>最優秀
選手賞</t>
  </si>
  <si>
    <t>最多
勝利数章</t>
  </si>
  <si>
    <t>皆勤賞</t>
  </si>
  <si>
    <t>堀　左千夫</t>
  </si>
  <si>
    <t>十段</t>
  </si>
  <si>
    <t>九段</t>
  </si>
  <si>
    <t>八段</t>
  </si>
  <si>
    <t>七段</t>
  </si>
  <si>
    <t>六段</t>
  </si>
  <si>
    <t>五段</t>
  </si>
  <si>
    <t>四段</t>
  </si>
  <si>
    <t>三段</t>
  </si>
  <si>
    <t>二段</t>
  </si>
  <si>
    <t>初段</t>
  </si>
  <si>
    <t>１級</t>
  </si>
  <si>
    <t>２級</t>
  </si>
  <si>
    <t>３級</t>
  </si>
  <si>
    <t>４級</t>
  </si>
  <si>
    <t>段
位</t>
  </si>
  <si>
    <t>級
位</t>
  </si>
  <si>
    <t>当初認定時の
ポイント</t>
  </si>
  <si>
    <t>支部対抗戦での段級位</t>
  </si>
  <si>
    <t>備　　考</t>
  </si>
  <si>
    <t>-</t>
  </si>
  <si>
    <t>下限（降段）</t>
  </si>
  <si>
    <t>上限（昇段）</t>
  </si>
  <si>
    <t>支部対抗戦に於ける・段・級位認定表（案）</t>
  </si>
  <si>
    <t>（３）</t>
  </si>
  <si>
    <t>②</t>
  </si>
  <si>
    <t>氏名</t>
  </si>
  <si>
    <t>神谷</t>
  </si>
  <si>
    <t>橋谷</t>
  </si>
  <si>
    <t>木船</t>
  </si>
  <si>
    <t>吉田</t>
  </si>
  <si>
    <t>平山</t>
  </si>
  <si>
    <t>畠山</t>
  </si>
  <si>
    <t>三井</t>
  </si>
  <si>
    <t>吉原</t>
  </si>
  <si>
    <t>用田</t>
  </si>
  <si>
    <t>七</t>
  </si>
  <si>
    <t>八</t>
  </si>
  <si>
    <t>級段位</t>
  </si>
  <si>
    <t>PM１３：００</t>
  </si>
  <si>
    <t>PM１４：３０</t>
  </si>
  <si>
    <t>PM１６：００</t>
  </si>
  <si>
    <t>AM　８：３０</t>
  </si>
  <si>
    <t>AM１０：００</t>
  </si>
  <si>
    <t>対戦・成績</t>
  </si>
  <si>
    <t>勝数</t>
  </si>
  <si>
    <t>負数</t>
  </si>
  <si>
    <t>引分数</t>
  </si>
  <si>
    <t>順位</t>
  </si>
  <si>
    <t>卒業
回数</t>
  </si>
  <si>
    <t>対戦相手</t>
  </si>
  <si>
    <t>組合せ</t>
  </si>
  <si>
    <t>日時　；　2007年7月8日（日）１３：００～7月9日（月）１２：００</t>
  </si>
  <si>
    <t>於　；　すいとぴあ江南</t>
  </si>
  <si>
    <t>神谷　守利</t>
  </si>
  <si>
    <t>橋谷　文雄</t>
  </si>
  <si>
    <t>（イ）　　小　　計</t>
  </si>
  <si>
    <t>差し引き総合計　（イ）-（ロ）</t>
  </si>
  <si>
    <t>（　勝　率　）</t>
  </si>
  <si>
    <t>地　区　別　対　抗　戦</t>
  </si>
  <si>
    <t>（ロ）　上記中・不戦勝分</t>
  </si>
  <si>
    <t>第5回・陵水会囲碁交流会･成績表　　　・・・　大阪　・・・</t>
  </si>
  <si>
    <t>滝澤　准一</t>
  </si>
  <si>
    <t>木船　一男</t>
  </si>
  <si>
    <t>細井　専司</t>
  </si>
  <si>
    <t>浅野　一通</t>
  </si>
  <si>
    <t>細井（恭）</t>
  </si>
  <si>
    <t>浅野（如）</t>
  </si>
  <si>
    <t>吉田　勇雄</t>
  </si>
  <si>
    <t>平山　邦彦</t>
  </si>
  <si>
    <t>第5回・陵水会囲碁交流会･成績表　　　・・・　名古屋　・・・</t>
  </si>
  <si>
    <t>橋谷</t>
  </si>
  <si>
    <t>滝澤</t>
  </si>
  <si>
    <t>細井（専）</t>
  </si>
  <si>
    <t>浅野（一）</t>
  </si>
  <si>
    <t>吉原</t>
  </si>
  <si>
    <t>牧野　清　</t>
  </si>
  <si>
    <t>篠田　豊　</t>
  </si>
  <si>
    <t>深井　精興</t>
  </si>
  <si>
    <t>畠山　義生</t>
  </si>
  <si>
    <t>三井　昭次</t>
  </si>
  <si>
    <t>吉原　悟一</t>
  </si>
  <si>
    <t>用田　政一</t>
  </si>
  <si>
    <t>細井　恭一</t>
  </si>
  <si>
    <t>第5回・陵水会囲碁交流会･成績表　　　・・・　東京　・・・</t>
  </si>
  <si>
    <t>鷲見　公</t>
  </si>
  <si>
    <t>対　戦　ル　ー　ル　（陵水会・囲碁交流名古屋大会）</t>
  </si>
  <si>
    <t>（１）</t>
  </si>
  <si>
    <t>基本ルール</t>
  </si>
  <si>
    <t>同段位・・・　互戦（黒・６目半のコミ出し）</t>
  </si>
  <si>
    <t>③</t>
  </si>
  <si>
    <t>１段差・・・　常先　　　　２段差以上・・・　１段差１目の置碁</t>
  </si>
  <si>
    <t>『ジゴ』は引き分け（０．５勝）</t>
  </si>
  <si>
    <t>個人タイトル戦</t>
  </si>
  <si>
    <t>７月８日（日）・・・３戦　・　９日（月）・・・２戦　　計５回の対戦</t>
  </si>
  <si>
    <t>《　順位の決定　》</t>
  </si>
  <si>
    <t>①</t>
  </si>
  <si>
    <t>《　順位の決定　》　･･･　スイス方式</t>
  </si>
  <si>
    <t>②</t>
  </si>
  <si>
    <t>③</t>
  </si>
  <si>
    <t>④</t>
  </si>
  <si>
    <t>順位賞　･･･　優勝・準優勝・３位・４位・５位・６位・７位・BB賞（２３位）</t>
  </si>
  <si>
    <t>飛び賞・ぞろ目賞　･･･　１０位・１５位・２０位・１１位・２２位</t>
  </si>
  <si>
    <t>（但し、不戦勝は勝数に入らない。ジゴは０．５勝に換算する）</t>
  </si>
  <si>
    <t>　日時：７月８日（日）１３：:００～９日（月）１２：００</t>
  </si>
  <si>
    <t>　於：すいとぴあ江南</t>
  </si>
  <si>
    <t>（２）</t>
  </si>
  <si>
    <t>１試合の所要時間は原則として２時間以内（２時間超の場合は３地域代表の協議による判定）</t>
  </si>
  <si>
    <t>④</t>
  </si>
  <si>
    <t>⑤</t>
  </si>
  <si>
    <t>勝ち数が同数の場合は対戦したすべての人の勝数の総和〈ポイント数〉の多い者</t>
  </si>
  <si>
    <t>まず全試合終了時点での勝ち数の多い者</t>
  </si>
  <si>
    <t>ポイント数も同数の場合は直接対局の勝負に勝った者</t>
  </si>
  <si>
    <t>それでも順位が定まらない場合は卒業年度の早い者・更には生年月日の若い者</t>
  </si>
  <si>
    <t>《　　表　彰　　》　･･･　賞品</t>
  </si>
  <si>
    <t>各地域別・出場選手全員の勝敗数の総和によって算出した『勝率』にて判定</t>
  </si>
  <si>
    <t>『勝率』が同率の場合は出場選手の人数が多い地域を上位とする。</t>
  </si>
  <si>
    <t>地域対抗戦　･･･　東京・大阪・名古屋の３地域対抗の団体戦</t>
  </si>
  <si>
    <t>優勝地区の選手全員に賞品授与</t>
  </si>
  <si>
    <t>以　　　　上</t>
  </si>
  <si>
    <t>-</t>
  </si>
  <si>
    <t>BB</t>
  </si>
  <si>
    <t>【10月６日】</t>
  </si>
  <si>
    <t>（１）　　１９年度の『最優秀選手賞』は、本年４回以上の出席者の中で勝率第１位のものにする。　　尚、副賞として年度末に持ち点を【７点】加算する。</t>
  </si>
  <si>
    <t>皆勤賞</t>
  </si>
  <si>
    <t>最優秀選手賞
最多勝利数賞</t>
  </si>
  <si>
    <t>１９年度・合計</t>
  </si>
  <si>
    <t>平成1９年度・合計対戦成績表　　</t>
  </si>
  <si>
    <t>平成１９年１２月　１日</t>
  </si>
  <si>
    <t>平成２０年度・合計対戦成績表　　</t>
  </si>
  <si>
    <t>平成２０年１２月　６日</t>
  </si>
  <si>
    <t>【10月４日】</t>
  </si>
  <si>
    <t>加藤　宣彦</t>
  </si>
  <si>
    <t>杉山　コウ造</t>
  </si>
  <si>
    <t>大１５</t>
  </si>
  <si>
    <t>皆勤賞
最多勝利数賞</t>
  </si>
  <si>
    <t>最優秀選手賞</t>
  </si>
  <si>
    <t>本年度【末】</t>
  </si>
  <si>
    <t>対外用
査定段級</t>
  </si>
  <si>
    <t>九段</t>
  </si>
  <si>
    <t>八段</t>
  </si>
  <si>
    <t>七段</t>
  </si>
  <si>
    <t>六段</t>
  </si>
  <si>
    <t>五段</t>
  </si>
  <si>
    <t>四段</t>
  </si>
  <si>
    <t>三段</t>
  </si>
  <si>
    <t>二段</t>
  </si>
  <si>
    <t>初段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</si>
</sst>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000000_ "/>
    <numFmt numFmtId="180" formatCode="0.000000_ "/>
    <numFmt numFmtId="181" formatCode="0.0_ "/>
    <numFmt numFmtId="182" formatCode="0.0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14"/>
      <name val="ＪＳＰ明朝"/>
      <family val="1"/>
    </font>
    <font>
      <b/>
      <sz val="12"/>
      <name val="ＪＳＰ明朝"/>
      <family val="1"/>
    </font>
    <font>
      <b/>
      <sz val="12"/>
      <name val="ＭＳ Ｐゴシック"/>
      <family val="3"/>
    </font>
    <font>
      <b/>
      <sz val="12"/>
      <color indexed="10"/>
      <name val="ＪＳＰ明朝"/>
      <family val="1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12"/>
      <name val="ＪＳＰ明朝"/>
      <family val="1"/>
    </font>
    <font>
      <b/>
      <sz val="11"/>
      <name val="ＭＳ Ｐゴシック"/>
      <family val="3"/>
    </font>
    <font>
      <b/>
      <sz val="12"/>
      <name val="HG創英角ｺﾞｼｯｸUB"/>
      <family val="3"/>
    </font>
    <font>
      <b/>
      <sz val="14"/>
      <name val="ＭＳ Ｐゴシック"/>
      <family val="3"/>
    </font>
    <font>
      <b/>
      <sz val="16"/>
      <name val="HGSｺﾞｼｯｸE"/>
      <family val="3"/>
    </font>
    <font>
      <b/>
      <sz val="12"/>
      <name val="ＪＳＰゴシック"/>
      <family val="3"/>
    </font>
    <font>
      <sz val="14"/>
      <color indexed="58"/>
      <name val="ＭＳ Ｐゴシック"/>
      <family val="3"/>
    </font>
    <font>
      <sz val="2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Alignment="1">
      <alignment/>
    </xf>
    <xf numFmtId="0" fontId="5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6" xfId="0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6" fillId="0" borderId="0" xfId="0" applyFont="1" applyAlignment="1" quotePrefix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 quotePrefix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2" fillId="0" borderId="38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7" fillId="0" borderId="4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56" fontId="2" fillId="0" borderId="7" xfId="0" applyNumberFormat="1" applyFont="1" applyBorder="1" applyAlignment="1">
      <alignment horizontal="center" vertical="center"/>
    </xf>
    <xf numFmtId="56" fontId="2" fillId="0" borderId="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1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4" borderId="37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5" borderId="21" xfId="0" applyFont="1" applyFill="1" applyBorder="1" applyAlignment="1">
      <alignment horizontal="center" vertical="center"/>
    </xf>
    <xf numFmtId="0" fontId="22" fillId="5" borderId="23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22" fillId="3" borderId="23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8" fillId="6" borderId="49" xfId="0" applyFont="1" applyFill="1" applyBorder="1" applyAlignment="1">
      <alignment horizontal="center" vertical="center"/>
    </xf>
    <xf numFmtId="0" fontId="18" fillId="6" borderId="50" xfId="0" applyFont="1" applyFill="1" applyBorder="1" applyAlignment="1">
      <alignment horizontal="center" vertical="center"/>
    </xf>
    <xf numFmtId="0" fontId="18" fillId="6" borderId="51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78" fontId="22" fillId="6" borderId="52" xfId="0" applyNumberFormat="1" applyFont="1" applyFill="1" applyBorder="1" applyAlignment="1">
      <alignment horizontal="center" vertical="center"/>
    </xf>
    <xf numFmtId="178" fontId="22" fillId="6" borderId="0" xfId="0" applyNumberFormat="1" applyFont="1" applyFill="1" applyBorder="1" applyAlignment="1">
      <alignment horizontal="center" vertical="center"/>
    </xf>
    <xf numFmtId="178" fontId="22" fillId="6" borderId="53" xfId="0" applyNumberFormat="1" applyFont="1" applyFill="1" applyBorder="1" applyAlignment="1">
      <alignment horizontal="center" vertical="center"/>
    </xf>
    <xf numFmtId="178" fontId="22" fillId="6" borderId="54" xfId="0" applyNumberFormat="1" applyFont="1" applyFill="1" applyBorder="1" applyAlignment="1">
      <alignment horizontal="center" vertical="center"/>
    </xf>
    <xf numFmtId="178" fontId="22" fillId="6" borderId="19" xfId="0" applyNumberFormat="1" applyFont="1" applyFill="1" applyBorder="1" applyAlignment="1">
      <alignment horizontal="center" vertical="center"/>
    </xf>
    <xf numFmtId="178" fontId="22" fillId="6" borderId="20" xfId="0" applyNumberFormat="1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22" fillId="0" borderId="52" xfId="0" applyNumberFormat="1" applyFont="1" applyBorder="1" applyAlignment="1">
      <alignment horizontal="center" vertical="center"/>
    </xf>
    <xf numFmtId="178" fontId="22" fillId="0" borderId="0" xfId="0" applyNumberFormat="1" applyFont="1" applyBorder="1" applyAlignment="1">
      <alignment horizontal="center" vertical="center"/>
    </xf>
    <xf numFmtId="178" fontId="22" fillId="0" borderId="53" xfId="0" applyNumberFormat="1" applyFont="1" applyBorder="1" applyAlignment="1">
      <alignment horizontal="center" vertical="center"/>
    </xf>
    <xf numFmtId="178" fontId="22" fillId="0" borderId="54" xfId="0" applyNumberFormat="1" applyFont="1" applyBorder="1" applyAlignment="1">
      <alignment horizontal="center" vertical="center"/>
    </xf>
    <xf numFmtId="178" fontId="22" fillId="0" borderId="19" xfId="0" applyNumberFormat="1" applyFont="1" applyBorder="1" applyAlignment="1">
      <alignment horizontal="center" vertical="center"/>
    </xf>
    <xf numFmtId="178" fontId="22" fillId="0" borderId="2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1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3" borderId="58" xfId="0" applyFill="1" applyBorder="1" applyAlignment="1">
      <alignment horizontal="center" vertical="center" wrapText="1"/>
    </xf>
    <xf numFmtId="0" fontId="0" fillId="3" borderId="59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178" fontId="2" fillId="0" borderId="24" xfId="0" applyNumberFormat="1" applyFont="1" applyFill="1" applyBorder="1" applyAlignment="1">
      <alignment horizontal="right" vertical="center"/>
    </xf>
    <xf numFmtId="178" fontId="2" fillId="0" borderId="26" xfId="0" applyNumberFormat="1" applyFont="1" applyFill="1" applyBorder="1" applyAlignment="1">
      <alignment horizontal="right" vertical="center"/>
    </xf>
    <xf numFmtId="0" fontId="2" fillId="0" borderId="59" xfId="0" applyFont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178" fontId="2" fillId="0" borderId="4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64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178" fontId="2" fillId="0" borderId="66" xfId="0" applyNumberFormat="1" applyFont="1" applyFill="1" applyBorder="1" applyAlignment="1">
      <alignment horizontal="right" vertical="center"/>
    </xf>
    <xf numFmtId="178" fontId="2" fillId="0" borderId="67" xfId="0" applyNumberFormat="1" applyFont="1" applyFill="1" applyBorder="1" applyAlignment="1">
      <alignment horizontal="right" vertical="center"/>
    </xf>
    <xf numFmtId="0" fontId="2" fillId="0" borderId="65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2" fillId="0" borderId="58" xfId="0" applyFont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2" fillId="0" borderId="5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178" fontId="2" fillId="0" borderId="24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7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6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 vertical="center"/>
    </xf>
    <xf numFmtId="178" fontId="2" fillId="0" borderId="2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3" borderId="55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0" fontId="2" fillId="7" borderId="6" xfId="0" applyFont="1" applyFill="1" applyBorder="1" applyAlignment="1">
      <alignment horizontal="right" vertical="center"/>
    </xf>
    <xf numFmtId="0" fontId="2" fillId="7" borderId="3" xfId="0" applyFont="1" applyFill="1" applyBorder="1" applyAlignment="1">
      <alignment horizontal="right" vertical="center"/>
    </xf>
    <xf numFmtId="178" fontId="2" fillId="4" borderId="4" xfId="0" applyNumberFormat="1" applyFont="1" applyFill="1" applyBorder="1" applyAlignment="1">
      <alignment horizontal="right" vertical="center"/>
    </xf>
    <xf numFmtId="178" fontId="2" fillId="4" borderId="2" xfId="0" applyNumberFormat="1" applyFont="1" applyFill="1" applyBorder="1" applyAlignment="1">
      <alignment horizontal="right" vertical="center"/>
    </xf>
    <xf numFmtId="0" fontId="2" fillId="0" borderId="5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4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178" fontId="2" fillId="8" borderId="4" xfId="0" applyNumberFormat="1" applyFont="1" applyFill="1" applyBorder="1" applyAlignment="1">
      <alignment horizontal="right" vertical="center"/>
    </xf>
    <xf numFmtId="178" fontId="2" fillId="8" borderId="2" xfId="0" applyNumberFormat="1" applyFont="1" applyFill="1" applyBorder="1" applyAlignment="1">
      <alignment horizontal="right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5" borderId="6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vertical="center" wrapText="1"/>
    </xf>
    <xf numFmtId="0" fontId="2" fillId="7" borderId="17" xfId="0" applyFont="1" applyFill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6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2" fillId="0" borderId="4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 topLeftCell="A17">
      <selection activeCell="C3" sqref="C3"/>
    </sheetView>
  </sheetViews>
  <sheetFormatPr defaultColWidth="9.00390625" defaultRowHeight="13.5"/>
  <cols>
    <col min="1" max="2" width="5.25390625" style="0" customWidth="1"/>
    <col min="3" max="3" width="39.75390625" style="0" customWidth="1"/>
    <col min="4" max="4" width="46.25390625" style="0" customWidth="1"/>
    <col min="5" max="5" width="12.625" style="0" customWidth="1"/>
  </cols>
  <sheetData>
    <row r="1" spans="3:9" ht="49.5" customHeight="1">
      <c r="C1" s="89" t="s">
        <v>176</v>
      </c>
      <c r="D1" s="83"/>
      <c r="E1" s="83"/>
      <c r="F1" s="83"/>
      <c r="G1" s="83"/>
      <c r="H1" s="83"/>
      <c r="I1" s="83"/>
    </row>
    <row r="2" spans="3:9" ht="22.5" customHeight="1">
      <c r="C2" s="83"/>
      <c r="D2" s="85" t="s">
        <v>194</v>
      </c>
      <c r="E2" s="86"/>
      <c r="F2" s="83"/>
      <c r="G2" s="83"/>
      <c r="H2" s="83"/>
      <c r="I2" s="83"/>
    </row>
    <row r="3" spans="3:9" ht="21.75" customHeight="1">
      <c r="C3" s="83"/>
      <c r="D3" s="90" t="s">
        <v>195</v>
      </c>
      <c r="E3" s="83"/>
      <c r="F3" s="83"/>
      <c r="G3" s="83"/>
      <c r="H3" s="83"/>
      <c r="I3" s="83"/>
    </row>
    <row r="4" spans="3:9" ht="24" customHeight="1">
      <c r="C4" s="83"/>
      <c r="D4" s="90"/>
      <c r="E4" s="83"/>
      <c r="F4" s="83"/>
      <c r="G4" s="83"/>
      <c r="H4" s="83"/>
      <c r="I4" s="83"/>
    </row>
    <row r="5" spans="1:9" ht="28.5" customHeight="1">
      <c r="A5" s="87" t="s">
        <v>177</v>
      </c>
      <c r="B5" s="88" t="s">
        <v>178</v>
      </c>
      <c r="C5" s="88"/>
      <c r="D5" s="85"/>
      <c r="E5" s="85"/>
      <c r="F5" s="85"/>
      <c r="G5" s="85"/>
      <c r="H5" s="85"/>
      <c r="I5" s="85"/>
    </row>
    <row r="6" spans="1:9" ht="29.25" customHeight="1">
      <c r="A6" s="84"/>
      <c r="B6" s="85" t="s">
        <v>83</v>
      </c>
      <c r="C6" s="85" t="s">
        <v>184</v>
      </c>
      <c r="D6" s="85"/>
      <c r="E6" s="85"/>
      <c r="F6" s="85"/>
      <c r="G6" s="85"/>
      <c r="H6" s="85"/>
      <c r="I6" s="85"/>
    </row>
    <row r="7" spans="1:9" ht="29.25" customHeight="1">
      <c r="A7" s="84"/>
      <c r="B7" s="85" t="s">
        <v>115</v>
      </c>
      <c r="C7" s="85" t="s">
        <v>197</v>
      </c>
      <c r="D7" s="85"/>
      <c r="E7" s="85"/>
      <c r="F7" s="85"/>
      <c r="G7" s="85"/>
      <c r="H7" s="85"/>
      <c r="I7" s="85"/>
    </row>
    <row r="8" spans="1:10" ht="24" customHeight="1">
      <c r="A8" s="86"/>
      <c r="B8" s="85" t="s">
        <v>180</v>
      </c>
      <c r="C8" s="85" t="s">
        <v>179</v>
      </c>
      <c r="D8" s="85"/>
      <c r="E8" s="85"/>
      <c r="F8" s="85"/>
      <c r="G8" s="85"/>
      <c r="H8" s="85"/>
      <c r="I8" s="85"/>
      <c r="J8" s="85"/>
    </row>
    <row r="9" spans="1:10" ht="24" customHeight="1">
      <c r="A9" s="85"/>
      <c r="B9" s="85" t="s">
        <v>198</v>
      </c>
      <c r="C9" s="85" t="s">
        <v>181</v>
      </c>
      <c r="D9" s="85"/>
      <c r="E9" s="85"/>
      <c r="F9" s="85"/>
      <c r="G9" s="85"/>
      <c r="H9" s="85"/>
      <c r="I9" s="85"/>
      <c r="J9" s="85"/>
    </row>
    <row r="10" spans="1:10" ht="24" customHeight="1">
      <c r="A10" s="85"/>
      <c r="B10" s="85" t="s">
        <v>199</v>
      </c>
      <c r="C10" s="85" t="s">
        <v>182</v>
      </c>
      <c r="D10" s="85"/>
      <c r="E10" s="85"/>
      <c r="F10" s="85"/>
      <c r="G10" s="85"/>
      <c r="H10" s="85"/>
      <c r="I10" s="85"/>
      <c r="J10" s="85"/>
    </row>
    <row r="11" spans="1:10" ht="32.2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</row>
    <row r="12" spans="1:10" ht="30" customHeight="1">
      <c r="A12" s="87" t="s">
        <v>196</v>
      </c>
      <c r="B12" s="88" t="s">
        <v>183</v>
      </c>
      <c r="C12" s="88"/>
      <c r="D12" s="85"/>
      <c r="E12" s="85"/>
      <c r="F12" s="85"/>
      <c r="G12" s="85"/>
      <c r="H12" s="85"/>
      <c r="I12" s="85"/>
      <c r="J12" s="85"/>
    </row>
    <row r="13" spans="1:10" ht="28.5" customHeight="1">
      <c r="A13" s="85"/>
      <c r="B13" s="88" t="s">
        <v>187</v>
      </c>
      <c r="C13" s="88"/>
      <c r="D13" s="85"/>
      <c r="E13" s="85"/>
      <c r="F13" s="85"/>
      <c r="G13" s="85"/>
      <c r="H13" s="85"/>
      <c r="I13" s="85"/>
      <c r="J13" s="85"/>
    </row>
    <row r="14" spans="1:10" ht="24" customHeight="1">
      <c r="A14" s="85"/>
      <c r="B14" s="85" t="s">
        <v>186</v>
      </c>
      <c r="C14" s="85" t="s">
        <v>201</v>
      </c>
      <c r="D14" s="85"/>
      <c r="E14" s="85"/>
      <c r="F14" s="85"/>
      <c r="G14" s="85"/>
      <c r="H14" s="85"/>
      <c r="I14" s="85"/>
      <c r="J14" s="85"/>
    </row>
    <row r="15" spans="1:10" ht="24" customHeight="1">
      <c r="A15" s="85"/>
      <c r="B15" s="85" t="s">
        <v>188</v>
      </c>
      <c r="C15" s="85" t="s">
        <v>200</v>
      </c>
      <c r="D15" s="85"/>
      <c r="E15" s="85"/>
      <c r="F15" s="85"/>
      <c r="G15" s="85"/>
      <c r="H15" s="85"/>
      <c r="I15" s="85"/>
      <c r="J15" s="85"/>
    </row>
    <row r="16" spans="1:10" ht="24" customHeight="1">
      <c r="A16" s="85"/>
      <c r="B16" s="85" t="s">
        <v>189</v>
      </c>
      <c r="C16" s="85" t="s">
        <v>202</v>
      </c>
      <c r="D16" s="85"/>
      <c r="E16" s="85"/>
      <c r="F16" s="85"/>
      <c r="G16" s="85"/>
      <c r="H16" s="85"/>
      <c r="I16" s="85"/>
      <c r="J16" s="85"/>
    </row>
    <row r="17" spans="1:10" ht="24" customHeight="1">
      <c r="A17" s="85"/>
      <c r="B17" s="85" t="s">
        <v>190</v>
      </c>
      <c r="C17" s="85" t="s">
        <v>203</v>
      </c>
      <c r="D17" s="85"/>
      <c r="E17" s="85"/>
      <c r="F17" s="85"/>
      <c r="G17" s="85"/>
      <c r="H17" s="85"/>
      <c r="I17" s="85"/>
      <c r="J17" s="85"/>
    </row>
    <row r="18" spans="1:10" ht="24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</row>
    <row r="19" spans="1:10" ht="28.5" customHeight="1">
      <c r="A19" s="85"/>
      <c r="B19" s="88" t="s">
        <v>204</v>
      </c>
      <c r="C19" s="88"/>
      <c r="D19" s="85"/>
      <c r="E19" s="85"/>
      <c r="F19" s="85"/>
      <c r="G19" s="85"/>
      <c r="H19" s="85"/>
      <c r="I19" s="85"/>
      <c r="J19" s="85"/>
    </row>
    <row r="20" spans="1:10" ht="24" customHeight="1">
      <c r="A20" s="85"/>
      <c r="B20" s="85" t="s">
        <v>186</v>
      </c>
      <c r="C20" s="85" t="s">
        <v>191</v>
      </c>
      <c r="D20" s="85"/>
      <c r="E20" s="85"/>
      <c r="F20" s="85"/>
      <c r="G20" s="85"/>
      <c r="H20" s="85"/>
      <c r="I20" s="85"/>
      <c r="J20" s="85"/>
    </row>
    <row r="21" spans="1:10" ht="24" customHeight="1">
      <c r="A21" s="85"/>
      <c r="B21" s="85" t="s">
        <v>115</v>
      </c>
      <c r="C21" s="85" t="s">
        <v>192</v>
      </c>
      <c r="D21" s="85"/>
      <c r="E21" s="85"/>
      <c r="F21" s="85"/>
      <c r="G21" s="85"/>
      <c r="H21" s="85"/>
      <c r="I21" s="85"/>
      <c r="J21" s="85"/>
    </row>
    <row r="22" spans="1:10" ht="32.25" customHeight="1">
      <c r="A22" s="85"/>
      <c r="B22" s="85"/>
      <c r="C22" s="85"/>
      <c r="D22" s="85"/>
      <c r="E22" s="85"/>
      <c r="F22" s="85"/>
      <c r="G22" s="85"/>
      <c r="H22" s="85"/>
      <c r="I22" s="85"/>
      <c r="J22" s="85"/>
    </row>
    <row r="23" spans="1:10" ht="31.5" customHeight="1">
      <c r="A23" s="87" t="s">
        <v>114</v>
      </c>
      <c r="B23" s="88" t="s">
        <v>207</v>
      </c>
      <c r="C23" s="88"/>
      <c r="D23" s="88"/>
      <c r="E23" s="85"/>
      <c r="F23" s="85"/>
      <c r="G23" s="85"/>
      <c r="H23" s="85"/>
      <c r="I23" s="85"/>
      <c r="J23" s="85"/>
    </row>
    <row r="24" spans="1:10" ht="28.5" customHeight="1">
      <c r="A24" s="88"/>
      <c r="B24" s="88" t="s">
        <v>185</v>
      </c>
      <c r="C24" s="88"/>
      <c r="D24" s="85"/>
      <c r="E24" s="85"/>
      <c r="F24" s="85"/>
      <c r="G24" s="85"/>
      <c r="H24" s="85"/>
      <c r="I24" s="85"/>
      <c r="J24" s="85"/>
    </row>
    <row r="25" spans="1:10" ht="24" customHeight="1">
      <c r="A25" s="85"/>
      <c r="B25" s="85" t="s">
        <v>83</v>
      </c>
      <c r="C25" s="85" t="s">
        <v>205</v>
      </c>
      <c r="D25" s="85"/>
      <c r="E25" s="85"/>
      <c r="F25" s="85"/>
      <c r="G25" s="85"/>
      <c r="H25" s="85"/>
      <c r="I25" s="85"/>
      <c r="J25" s="85"/>
    </row>
    <row r="26" spans="1:10" ht="24" customHeight="1">
      <c r="A26" s="85"/>
      <c r="B26" s="85"/>
      <c r="C26" s="85" t="s">
        <v>193</v>
      </c>
      <c r="D26" s="85"/>
      <c r="E26" s="85"/>
      <c r="F26" s="85"/>
      <c r="G26" s="85"/>
      <c r="H26" s="85"/>
      <c r="I26" s="85"/>
      <c r="J26" s="85"/>
    </row>
    <row r="27" spans="1:10" ht="24" customHeight="1">
      <c r="A27" s="85"/>
      <c r="B27" s="85" t="s">
        <v>188</v>
      </c>
      <c r="C27" s="85" t="s">
        <v>206</v>
      </c>
      <c r="D27" s="85"/>
      <c r="E27" s="85"/>
      <c r="F27" s="85"/>
      <c r="G27" s="85"/>
      <c r="H27" s="85"/>
      <c r="I27" s="85"/>
      <c r="J27" s="85"/>
    </row>
    <row r="28" spans="1:10" ht="24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</row>
    <row r="29" spans="1:10" ht="28.5" customHeight="1">
      <c r="A29" s="85"/>
      <c r="B29" s="88" t="s">
        <v>204</v>
      </c>
      <c r="C29" s="88"/>
      <c r="D29" s="85"/>
      <c r="E29" s="85"/>
      <c r="F29" s="85"/>
      <c r="G29" s="85"/>
      <c r="H29" s="85"/>
      <c r="I29" s="85"/>
      <c r="J29" s="85"/>
    </row>
    <row r="30" spans="1:10" ht="24" customHeight="1">
      <c r="A30" s="85"/>
      <c r="B30" s="85" t="s">
        <v>83</v>
      </c>
      <c r="C30" s="85" t="s">
        <v>208</v>
      </c>
      <c r="D30" s="85"/>
      <c r="E30" s="85"/>
      <c r="F30" s="85"/>
      <c r="G30" s="85"/>
      <c r="H30" s="85"/>
      <c r="I30" s="85"/>
      <c r="J30" s="85"/>
    </row>
    <row r="31" spans="1:10" ht="32.25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</row>
    <row r="32" spans="1:10" ht="29.25" customHeight="1">
      <c r="A32" s="85"/>
      <c r="B32" s="85"/>
      <c r="C32" s="85"/>
      <c r="D32" s="91" t="s">
        <v>209</v>
      </c>
      <c r="E32" s="85"/>
      <c r="F32" s="85"/>
      <c r="G32" s="85"/>
      <c r="H32" s="85"/>
      <c r="J32" s="85"/>
    </row>
    <row r="33" spans="1:10" ht="24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</row>
    <row r="34" spans="1:10" ht="24" customHeight="1">
      <c r="A34" s="85"/>
      <c r="B34" s="85"/>
      <c r="C34" s="85"/>
      <c r="D34" s="85"/>
      <c r="E34" s="85"/>
      <c r="F34" s="85"/>
      <c r="G34" s="85"/>
      <c r="H34" s="85"/>
      <c r="I34" s="85"/>
      <c r="J34" s="85"/>
    </row>
    <row r="35" spans="1:10" ht="24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</row>
    <row r="36" spans="1:10" ht="24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</row>
    <row r="37" spans="1:10" ht="24" customHeight="1">
      <c r="A37" s="85"/>
      <c r="B37" s="85"/>
      <c r="C37" s="85"/>
      <c r="D37" s="85"/>
      <c r="E37" s="85"/>
      <c r="F37" s="85"/>
      <c r="G37" s="85"/>
      <c r="H37" s="85"/>
      <c r="I37" s="85"/>
      <c r="J37" s="85"/>
    </row>
    <row r="38" spans="1:10" ht="20.25" customHeight="1">
      <c r="A38" s="85"/>
      <c r="B38" s="85"/>
      <c r="C38" s="85"/>
      <c r="D38" s="85"/>
      <c r="E38" s="85"/>
      <c r="F38" s="85"/>
      <c r="G38" s="85"/>
      <c r="H38" s="85"/>
      <c r="I38" s="85"/>
      <c r="J38" s="85"/>
    </row>
    <row r="39" spans="1:10" ht="20.25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</row>
    <row r="40" spans="1:10" ht="20.25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</row>
    <row r="41" spans="1:10" ht="20.25" customHeight="1">
      <c r="A41" s="85"/>
      <c r="B41" s="85"/>
      <c r="C41" s="85"/>
      <c r="D41" s="85"/>
      <c r="E41" s="85"/>
      <c r="F41" s="85"/>
      <c r="G41" s="85"/>
      <c r="H41" s="85"/>
      <c r="I41" s="85"/>
      <c r="J41" s="85"/>
    </row>
    <row r="42" spans="1:10" ht="20.25" customHeight="1">
      <c r="A42" s="85"/>
      <c r="B42" s="85"/>
      <c r="C42" s="85"/>
      <c r="D42" s="85"/>
      <c r="E42" s="85"/>
      <c r="F42" s="85"/>
      <c r="G42" s="85"/>
      <c r="H42" s="85"/>
      <c r="I42" s="85"/>
      <c r="J42" s="85"/>
    </row>
    <row r="43" spans="1:10" ht="20.25" customHeight="1">
      <c r="A43" s="85"/>
      <c r="B43" s="85"/>
      <c r="C43" s="85"/>
      <c r="D43" s="85"/>
      <c r="E43" s="85"/>
      <c r="F43" s="85"/>
      <c r="G43" s="85"/>
      <c r="H43" s="85"/>
      <c r="I43" s="85"/>
      <c r="J43" s="85"/>
    </row>
    <row r="44" spans="1:10" ht="20.2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</row>
    <row r="45" spans="1:10" ht="20.25" customHeight="1">
      <c r="A45" s="85"/>
      <c r="B45" s="85"/>
      <c r="C45" s="85"/>
      <c r="D45" s="85"/>
      <c r="E45" s="85"/>
      <c r="F45" s="85"/>
      <c r="G45" s="85"/>
      <c r="H45" s="85"/>
      <c r="I45" s="85"/>
      <c r="J45" s="85"/>
    </row>
    <row r="46" spans="1:10" ht="14.25">
      <c r="A46" s="85"/>
      <c r="B46" s="85"/>
      <c r="C46" s="85"/>
      <c r="D46" s="85"/>
      <c r="E46" s="85"/>
      <c r="F46" s="85"/>
      <c r="G46" s="85"/>
      <c r="H46" s="85"/>
      <c r="I46" s="85"/>
      <c r="J46" s="85"/>
    </row>
    <row r="47" spans="1:10" ht="14.25">
      <c r="A47" s="85"/>
      <c r="B47" s="85"/>
      <c r="C47" s="85"/>
      <c r="D47" s="85"/>
      <c r="E47" s="85"/>
      <c r="F47" s="85"/>
      <c r="G47" s="85"/>
      <c r="H47" s="85"/>
      <c r="I47" s="85"/>
      <c r="J47" s="85"/>
    </row>
    <row r="48" spans="1:10" ht="14.25">
      <c r="A48" s="85"/>
      <c r="B48" s="85"/>
      <c r="C48" s="85"/>
      <c r="D48" s="85"/>
      <c r="E48" s="85"/>
      <c r="F48" s="85"/>
      <c r="G48" s="85"/>
      <c r="H48" s="85"/>
      <c r="I48" s="85"/>
      <c r="J48" s="85"/>
    </row>
    <row r="49" spans="1:10" ht="14.25">
      <c r="A49" s="85"/>
      <c r="B49" s="85"/>
      <c r="C49" s="85"/>
      <c r="D49" s="85"/>
      <c r="E49" s="85"/>
      <c r="F49" s="85"/>
      <c r="G49" s="85"/>
      <c r="H49" s="85"/>
      <c r="I49" s="85"/>
      <c r="J49" s="85"/>
    </row>
    <row r="50" spans="1:10" ht="14.25">
      <c r="A50" s="85"/>
      <c r="B50" s="85"/>
      <c r="C50" s="85"/>
      <c r="D50" s="85"/>
      <c r="E50" s="85"/>
      <c r="F50" s="85"/>
      <c r="G50" s="85"/>
      <c r="H50" s="85"/>
      <c r="I50" s="85"/>
      <c r="J50" s="85"/>
    </row>
    <row r="51" spans="1:10" ht="14.25">
      <c r="A51" s="85"/>
      <c r="B51" s="85"/>
      <c r="C51" s="85"/>
      <c r="D51" s="85"/>
      <c r="E51" s="85"/>
      <c r="F51" s="85"/>
      <c r="G51" s="85"/>
      <c r="H51" s="85"/>
      <c r="I51" s="85"/>
      <c r="J51" s="85"/>
    </row>
    <row r="52" spans="1:10" ht="14.25">
      <c r="A52" s="85"/>
      <c r="B52" s="85"/>
      <c r="C52" s="85"/>
      <c r="D52" s="85"/>
      <c r="E52" s="85"/>
      <c r="F52" s="85"/>
      <c r="G52" s="85"/>
      <c r="H52" s="85"/>
      <c r="I52" s="85"/>
      <c r="J52" s="85"/>
    </row>
    <row r="53" spans="1:10" ht="14.25">
      <c r="A53" s="85"/>
      <c r="B53" s="85"/>
      <c r="C53" s="85"/>
      <c r="D53" s="85"/>
      <c r="E53" s="85"/>
      <c r="F53" s="85"/>
      <c r="G53" s="85"/>
      <c r="H53" s="85"/>
      <c r="I53" s="85"/>
      <c r="J53" s="85"/>
    </row>
    <row r="54" spans="1:10" ht="14.25">
      <c r="A54" s="85"/>
      <c r="B54" s="85"/>
      <c r="C54" s="85"/>
      <c r="D54" s="85"/>
      <c r="E54" s="85"/>
      <c r="F54" s="85"/>
      <c r="G54" s="85"/>
      <c r="H54" s="85"/>
      <c r="I54" s="85"/>
      <c r="J54" s="85"/>
    </row>
    <row r="55" spans="1:10" ht="14.25">
      <c r="A55" s="85"/>
      <c r="B55" s="85"/>
      <c r="C55" s="85"/>
      <c r="D55" s="85"/>
      <c r="E55" s="85"/>
      <c r="F55" s="85"/>
      <c r="G55" s="85"/>
      <c r="H55" s="85"/>
      <c r="I55" s="85"/>
      <c r="J55" s="85"/>
    </row>
    <row r="56" spans="1:10" ht="14.25">
      <c r="A56" s="85"/>
      <c r="B56" s="85"/>
      <c r="C56" s="85"/>
      <c r="D56" s="85"/>
      <c r="E56" s="85"/>
      <c r="F56" s="85"/>
      <c r="G56" s="85"/>
      <c r="H56" s="85"/>
      <c r="I56" s="85"/>
      <c r="J56" s="85"/>
    </row>
    <row r="57" spans="1:10" ht="14.25">
      <c r="A57" s="85"/>
      <c r="B57" s="85"/>
      <c r="C57" s="85"/>
      <c r="D57" s="85"/>
      <c r="E57" s="85"/>
      <c r="F57" s="85"/>
      <c r="G57" s="85"/>
      <c r="H57" s="85"/>
      <c r="I57" s="85"/>
      <c r="J57" s="85"/>
    </row>
    <row r="58" spans="1:10" ht="14.25">
      <c r="A58" s="85"/>
      <c r="B58" s="85"/>
      <c r="C58" s="85"/>
      <c r="D58" s="85"/>
      <c r="E58" s="85"/>
      <c r="F58" s="85"/>
      <c r="G58" s="85"/>
      <c r="H58" s="85"/>
      <c r="I58" s="85"/>
      <c r="J58" s="85"/>
    </row>
    <row r="59" spans="1:10" ht="14.25">
      <c r="A59" s="85"/>
      <c r="B59" s="85"/>
      <c r="C59" s="85"/>
      <c r="D59" s="85"/>
      <c r="E59" s="85"/>
      <c r="F59" s="85"/>
      <c r="G59" s="85"/>
      <c r="H59" s="85"/>
      <c r="I59" s="85"/>
      <c r="J59" s="85"/>
    </row>
    <row r="60" spans="1:10" ht="14.25">
      <c r="A60" s="85"/>
      <c r="B60" s="85"/>
      <c r="C60" s="85"/>
      <c r="D60" s="85"/>
      <c r="E60" s="85"/>
      <c r="F60" s="85"/>
      <c r="G60" s="85"/>
      <c r="H60" s="85"/>
      <c r="I60" s="85"/>
      <c r="J60" s="85"/>
    </row>
  </sheetData>
  <printOptions/>
  <pageMargins left="0.3937007874015748" right="0.1968503937007874" top="0.3937007874015748" bottom="0" header="0" footer="0.11811023622047245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 topLeftCell="A3">
      <selection activeCell="J18" sqref="J18:J20"/>
    </sheetView>
  </sheetViews>
  <sheetFormatPr defaultColWidth="9.00390625" defaultRowHeight="13.5"/>
  <cols>
    <col min="1" max="1" width="19.00390625" style="0" customWidth="1"/>
    <col min="2" max="2" width="8.625" style="0" customWidth="1"/>
    <col min="3" max="3" width="8.50390625" style="0" customWidth="1"/>
    <col min="4" max="4" width="7.625" style="0" customWidth="1"/>
    <col min="5" max="5" width="11.625" style="0" customWidth="1"/>
    <col min="6" max="7" width="10.625" style="0" customWidth="1"/>
    <col min="8" max="9" width="11.625" style="0" customWidth="1"/>
    <col min="10" max="11" width="10.125" style="0" customWidth="1"/>
    <col min="12" max="12" width="7.875" style="0" customWidth="1"/>
    <col min="13" max="13" width="8.125" style="0" customWidth="1"/>
    <col min="14" max="14" width="10.125" style="0" customWidth="1"/>
  </cols>
  <sheetData>
    <row r="1" spans="2:9" ht="25.5" customHeight="1">
      <c r="B1" s="66"/>
      <c r="C1" s="66"/>
      <c r="D1" s="66"/>
      <c r="E1" s="66" t="s">
        <v>151</v>
      </c>
      <c r="F1" s="66"/>
      <c r="G1" s="66"/>
      <c r="H1" s="66"/>
      <c r="I1" s="66"/>
    </row>
    <row r="2" spans="6:14" ht="18.75" customHeight="1" thickBot="1">
      <c r="F2" s="137" t="s">
        <v>142</v>
      </c>
      <c r="G2" s="137"/>
      <c r="H2" s="137"/>
      <c r="I2" s="137"/>
      <c r="J2" s="137"/>
      <c r="K2" s="137" t="s">
        <v>143</v>
      </c>
      <c r="L2" s="137"/>
      <c r="M2" s="137"/>
      <c r="N2" s="137"/>
    </row>
    <row r="3" spans="1:14" ht="15" customHeight="1">
      <c r="A3" s="138" t="s">
        <v>116</v>
      </c>
      <c r="B3" s="141" t="s">
        <v>139</v>
      </c>
      <c r="C3" s="130" t="s">
        <v>128</v>
      </c>
      <c r="D3" s="127" t="s">
        <v>141</v>
      </c>
      <c r="E3" s="128"/>
      <c r="F3" s="128"/>
      <c r="G3" s="128"/>
      <c r="H3" s="128"/>
      <c r="I3" s="129"/>
      <c r="J3" s="125" t="s">
        <v>134</v>
      </c>
      <c r="K3" s="123"/>
      <c r="L3" s="123"/>
      <c r="M3" s="123"/>
      <c r="N3" s="124"/>
    </row>
    <row r="4" spans="1:14" ht="14.25" customHeight="1">
      <c r="A4" s="139"/>
      <c r="B4" s="142"/>
      <c r="C4" s="131"/>
      <c r="D4" s="59"/>
      <c r="E4" s="120">
        <v>39271</v>
      </c>
      <c r="F4" s="120"/>
      <c r="G4" s="120"/>
      <c r="H4" s="120">
        <v>39272</v>
      </c>
      <c r="I4" s="121"/>
      <c r="J4" s="122" t="s">
        <v>135</v>
      </c>
      <c r="K4" s="142" t="s">
        <v>136</v>
      </c>
      <c r="L4" s="142" t="s">
        <v>137</v>
      </c>
      <c r="M4" s="142" t="s">
        <v>84</v>
      </c>
      <c r="N4" s="119" t="s">
        <v>138</v>
      </c>
    </row>
    <row r="5" spans="1:14" ht="14.25" thickBot="1">
      <c r="A5" s="140"/>
      <c r="B5" s="132"/>
      <c r="C5" s="126"/>
      <c r="D5" s="60"/>
      <c r="E5" s="58" t="s">
        <v>129</v>
      </c>
      <c r="F5" s="58" t="s">
        <v>130</v>
      </c>
      <c r="G5" s="58" t="s">
        <v>131</v>
      </c>
      <c r="H5" s="58" t="s">
        <v>132</v>
      </c>
      <c r="I5" s="61" t="s">
        <v>133</v>
      </c>
      <c r="J5" s="118"/>
      <c r="K5" s="132"/>
      <c r="L5" s="132"/>
      <c r="M5" s="132"/>
      <c r="N5" s="113"/>
    </row>
    <row r="6" spans="1:14" ht="18" customHeight="1">
      <c r="A6" s="114" t="s">
        <v>144</v>
      </c>
      <c r="B6" s="117">
        <v>11</v>
      </c>
      <c r="C6" s="145" t="s">
        <v>127</v>
      </c>
      <c r="D6" s="62" t="s">
        <v>140</v>
      </c>
      <c r="E6" s="67" t="s">
        <v>3</v>
      </c>
      <c r="F6" s="69" t="s">
        <v>122</v>
      </c>
      <c r="G6" s="67" t="s">
        <v>32</v>
      </c>
      <c r="H6" s="70" t="s">
        <v>123</v>
      </c>
      <c r="I6" s="68" t="s">
        <v>34</v>
      </c>
      <c r="J6" s="148">
        <v>3</v>
      </c>
      <c r="K6" s="151">
        <v>2</v>
      </c>
      <c r="L6" s="151"/>
      <c r="M6" s="154">
        <f>E8+F8+G8+H8+I8</f>
        <v>11</v>
      </c>
      <c r="N6" s="157">
        <v>13</v>
      </c>
    </row>
    <row r="7" spans="1:14" ht="15" customHeight="1">
      <c r="A7" s="115"/>
      <c r="B7" s="143"/>
      <c r="C7" s="146"/>
      <c r="D7" s="63" t="s">
        <v>82</v>
      </c>
      <c r="E7" s="56" t="s">
        <v>31</v>
      </c>
      <c r="F7" s="56" t="s">
        <v>31</v>
      </c>
      <c r="G7" s="56" t="s">
        <v>30</v>
      </c>
      <c r="H7" s="56" t="s">
        <v>31</v>
      </c>
      <c r="I7" s="57" t="s">
        <v>30</v>
      </c>
      <c r="J7" s="149"/>
      <c r="K7" s="152"/>
      <c r="L7" s="152"/>
      <c r="M7" s="155"/>
      <c r="N7" s="158"/>
    </row>
    <row r="8" spans="1:14" ht="15" customHeight="1" thickBot="1">
      <c r="A8" s="116"/>
      <c r="B8" s="144"/>
      <c r="C8" s="147"/>
      <c r="D8" s="92" t="s">
        <v>84</v>
      </c>
      <c r="E8" s="95">
        <v>3</v>
      </c>
      <c r="F8" s="93">
        <v>1</v>
      </c>
      <c r="G8" s="93">
        <v>2</v>
      </c>
      <c r="H8" s="93">
        <v>2</v>
      </c>
      <c r="I8" s="94">
        <v>3</v>
      </c>
      <c r="J8" s="150"/>
      <c r="K8" s="153"/>
      <c r="L8" s="153"/>
      <c r="M8" s="156"/>
      <c r="N8" s="159"/>
    </row>
    <row r="9" spans="1:14" ht="18" customHeight="1">
      <c r="A9" s="114" t="s">
        <v>145</v>
      </c>
      <c r="B9" s="117">
        <v>1</v>
      </c>
      <c r="C9" s="145" t="s">
        <v>19</v>
      </c>
      <c r="D9" s="62" t="s">
        <v>140</v>
      </c>
      <c r="E9" s="67" t="s">
        <v>65</v>
      </c>
      <c r="F9" s="70" t="s">
        <v>123</v>
      </c>
      <c r="G9" s="67" t="s">
        <v>33</v>
      </c>
      <c r="H9" s="67" t="s">
        <v>34</v>
      </c>
      <c r="I9" s="73" t="s">
        <v>122</v>
      </c>
      <c r="J9" s="148">
        <v>3</v>
      </c>
      <c r="K9" s="151">
        <v>2</v>
      </c>
      <c r="L9" s="151"/>
      <c r="M9" s="154">
        <f>E11+F11+G11+H11+I11</f>
        <v>14</v>
      </c>
      <c r="N9" s="160">
        <v>6</v>
      </c>
    </row>
    <row r="10" spans="1:14" ht="15" customHeight="1">
      <c r="A10" s="115"/>
      <c r="B10" s="143"/>
      <c r="C10" s="146"/>
      <c r="D10" s="63" t="s">
        <v>82</v>
      </c>
      <c r="E10" s="56" t="s">
        <v>30</v>
      </c>
      <c r="F10" s="56" t="s">
        <v>30</v>
      </c>
      <c r="G10" s="56" t="s">
        <v>31</v>
      </c>
      <c r="H10" s="56" t="s">
        <v>31</v>
      </c>
      <c r="I10" s="57" t="s">
        <v>31</v>
      </c>
      <c r="J10" s="149"/>
      <c r="K10" s="152"/>
      <c r="L10" s="152"/>
      <c r="M10" s="155"/>
      <c r="N10" s="161"/>
    </row>
    <row r="11" spans="1:14" ht="15" customHeight="1" thickBot="1">
      <c r="A11" s="116"/>
      <c r="B11" s="144"/>
      <c r="C11" s="147"/>
      <c r="D11" s="92" t="s">
        <v>84</v>
      </c>
      <c r="E11" s="95">
        <v>5</v>
      </c>
      <c r="F11" s="95">
        <v>2</v>
      </c>
      <c r="G11" s="95">
        <v>3</v>
      </c>
      <c r="H11" s="95">
        <v>3</v>
      </c>
      <c r="I11" s="102">
        <v>1</v>
      </c>
      <c r="J11" s="150"/>
      <c r="K11" s="153"/>
      <c r="L11" s="153"/>
      <c r="M11" s="156"/>
      <c r="N11" s="162"/>
    </row>
    <row r="12" spans="1:14" ht="18" customHeight="1">
      <c r="A12" s="114" t="s">
        <v>152</v>
      </c>
      <c r="B12" s="117">
        <v>8</v>
      </c>
      <c r="C12" s="145" t="s">
        <v>19</v>
      </c>
      <c r="D12" s="62" t="s">
        <v>140</v>
      </c>
      <c r="E12" s="70" t="s">
        <v>123</v>
      </c>
      <c r="F12" s="67" t="s">
        <v>3</v>
      </c>
      <c r="G12" s="67" t="s">
        <v>34</v>
      </c>
      <c r="H12" s="82" t="s">
        <v>32</v>
      </c>
      <c r="I12" s="71" t="s">
        <v>124</v>
      </c>
      <c r="J12" s="148">
        <v>3</v>
      </c>
      <c r="K12" s="151">
        <v>2</v>
      </c>
      <c r="L12" s="151"/>
      <c r="M12" s="154">
        <f>E14+F14+G14+H14+I14</f>
        <v>11</v>
      </c>
      <c r="N12" s="163">
        <v>11</v>
      </c>
    </row>
    <row r="13" spans="1:14" ht="15" customHeight="1">
      <c r="A13" s="115"/>
      <c r="B13" s="143"/>
      <c r="C13" s="146"/>
      <c r="D13" s="63" t="s">
        <v>82</v>
      </c>
      <c r="E13" s="56" t="s">
        <v>31</v>
      </c>
      <c r="F13" s="56" t="s">
        <v>30</v>
      </c>
      <c r="G13" s="56" t="s">
        <v>30</v>
      </c>
      <c r="H13" s="56" t="s">
        <v>31</v>
      </c>
      <c r="I13" s="57" t="s">
        <v>31</v>
      </c>
      <c r="J13" s="149"/>
      <c r="K13" s="152"/>
      <c r="L13" s="152"/>
      <c r="M13" s="155"/>
      <c r="N13" s="164"/>
    </row>
    <row r="14" spans="1:14" ht="15" customHeight="1" thickBot="1">
      <c r="A14" s="116"/>
      <c r="B14" s="144"/>
      <c r="C14" s="147"/>
      <c r="D14" s="92" t="s">
        <v>84</v>
      </c>
      <c r="E14" s="95">
        <v>2</v>
      </c>
      <c r="F14" s="95">
        <v>3</v>
      </c>
      <c r="G14" s="95">
        <v>3</v>
      </c>
      <c r="H14" s="95">
        <v>2</v>
      </c>
      <c r="I14" s="102">
        <v>1</v>
      </c>
      <c r="J14" s="150"/>
      <c r="K14" s="153"/>
      <c r="L14" s="153"/>
      <c r="M14" s="156"/>
      <c r="N14" s="165"/>
    </row>
    <row r="15" spans="1:14" ht="18" customHeight="1">
      <c r="A15" s="114" t="s">
        <v>153</v>
      </c>
      <c r="B15" s="117">
        <v>12</v>
      </c>
      <c r="C15" s="145" t="s">
        <v>19</v>
      </c>
      <c r="D15" s="62" t="s">
        <v>140</v>
      </c>
      <c r="E15" s="67" t="s">
        <v>32</v>
      </c>
      <c r="F15" s="67" t="s">
        <v>34</v>
      </c>
      <c r="G15" s="67" t="s">
        <v>65</v>
      </c>
      <c r="H15" s="67" t="s">
        <v>63</v>
      </c>
      <c r="I15" s="68" t="s">
        <v>3</v>
      </c>
      <c r="J15" s="148">
        <v>3</v>
      </c>
      <c r="K15" s="151">
        <v>2</v>
      </c>
      <c r="L15" s="166"/>
      <c r="M15" s="154">
        <f>E17+F17+G17+H17+I17</f>
        <v>15</v>
      </c>
      <c r="N15" s="160">
        <v>5</v>
      </c>
    </row>
    <row r="16" spans="1:14" ht="15" customHeight="1">
      <c r="A16" s="115"/>
      <c r="B16" s="143"/>
      <c r="C16" s="146"/>
      <c r="D16" s="63" t="s">
        <v>82</v>
      </c>
      <c r="E16" s="56" t="s">
        <v>31</v>
      </c>
      <c r="F16" s="56" t="s">
        <v>31</v>
      </c>
      <c r="G16" s="56" t="s">
        <v>30</v>
      </c>
      <c r="H16" s="56" t="s">
        <v>30</v>
      </c>
      <c r="I16" s="57" t="s">
        <v>31</v>
      </c>
      <c r="J16" s="149"/>
      <c r="K16" s="152"/>
      <c r="L16" s="167"/>
      <c r="M16" s="155"/>
      <c r="N16" s="161"/>
    </row>
    <row r="17" spans="1:14" ht="15" customHeight="1" thickBot="1">
      <c r="A17" s="116"/>
      <c r="B17" s="144"/>
      <c r="C17" s="147"/>
      <c r="D17" s="92" t="s">
        <v>84</v>
      </c>
      <c r="E17" s="95">
        <v>2</v>
      </c>
      <c r="F17" s="95">
        <v>3</v>
      </c>
      <c r="G17" s="95">
        <v>5</v>
      </c>
      <c r="H17" s="95">
        <v>2</v>
      </c>
      <c r="I17" s="102">
        <v>3</v>
      </c>
      <c r="J17" s="150"/>
      <c r="K17" s="153"/>
      <c r="L17" s="168"/>
      <c r="M17" s="156"/>
      <c r="N17" s="162"/>
    </row>
    <row r="18" spans="1:14" ht="18" customHeight="1">
      <c r="A18" s="114" t="s">
        <v>154</v>
      </c>
      <c r="B18" s="117">
        <v>9</v>
      </c>
      <c r="C18" s="145" t="s">
        <v>20</v>
      </c>
      <c r="D18" s="62" t="s">
        <v>140</v>
      </c>
      <c r="E18" s="67" t="s">
        <v>33</v>
      </c>
      <c r="F18" s="67" t="s">
        <v>63</v>
      </c>
      <c r="G18" s="67" t="s">
        <v>35</v>
      </c>
      <c r="H18" s="67" t="s">
        <v>65</v>
      </c>
      <c r="I18" s="68" t="s">
        <v>32</v>
      </c>
      <c r="J18" s="148">
        <v>3</v>
      </c>
      <c r="K18" s="151">
        <v>2</v>
      </c>
      <c r="L18" s="151"/>
      <c r="M18" s="154">
        <f>E20+F20+G20+H20+I20</f>
        <v>14</v>
      </c>
      <c r="N18" s="160">
        <v>7</v>
      </c>
    </row>
    <row r="19" spans="1:14" ht="15" customHeight="1">
      <c r="A19" s="115"/>
      <c r="B19" s="143"/>
      <c r="C19" s="146"/>
      <c r="D19" s="63" t="s">
        <v>82</v>
      </c>
      <c r="E19" s="56" t="s">
        <v>30</v>
      </c>
      <c r="F19" s="56" t="s">
        <v>31</v>
      </c>
      <c r="G19" s="56" t="s">
        <v>31</v>
      </c>
      <c r="H19" s="56" t="s">
        <v>30</v>
      </c>
      <c r="I19" s="57" t="s">
        <v>31</v>
      </c>
      <c r="J19" s="149"/>
      <c r="K19" s="152"/>
      <c r="L19" s="152"/>
      <c r="M19" s="155"/>
      <c r="N19" s="161"/>
    </row>
    <row r="20" spans="1:14" ht="15" customHeight="1" thickBot="1">
      <c r="A20" s="116"/>
      <c r="B20" s="144"/>
      <c r="C20" s="147"/>
      <c r="D20" s="92" t="s">
        <v>84</v>
      </c>
      <c r="E20" s="95">
        <v>3</v>
      </c>
      <c r="F20" s="95">
        <v>2</v>
      </c>
      <c r="G20" s="95">
        <v>2</v>
      </c>
      <c r="H20" s="95">
        <v>5</v>
      </c>
      <c r="I20" s="102">
        <v>2</v>
      </c>
      <c r="J20" s="150"/>
      <c r="K20" s="153"/>
      <c r="L20" s="153"/>
      <c r="M20" s="156"/>
      <c r="N20" s="162"/>
    </row>
    <row r="21" spans="1:14" ht="18" customHeight="1">
      <c r="A21" s="114" t="s">
        <v>155</v>
      </c>
      <c r="B21" s="117">
        <v>7</v>
      </c>
      <c r="C21" s="145" t="s">
        <v>21</v>
      </c>
      <c r="D21" s="62" t="s">
        <v>140</v>
      </c>
      <c r="E21" s="67" t="s">
        <v>63</v>
      </c>
      <c r="F21" s="70" t="s">
        <v>125</v>
      </c>
      <c r="G21" s="67" t="s">
        <v>36</v>
      </c>
      <c r="H21" s="70" t="s">
        <v>156</v>
      </c>
      <c r="I21" s="68" t="s">
        <v>65</v>
      </c>
      <c r="J21" s="148">
        <v>4</v>
      </c>
      <c r="K21" s="151">
        <v>1</v>
      </c>
      <c r="L21" s="151"/>
      <c r="M21" s="154">
        <f>E23+F23+G23+H23+I23</f>
        <v>9</v>
      </c>
      <c r="N21" s="169" t="s">
        <v>29</v>
      </c>
    </row>
    <row r="22" spans="1:14" ht="15" customHeight="1">
      <c r="A22" s="115"/>
      <c r="B22" s="143"/>
      <c r="C22" s="146"/>
      <c r="D22" s="63" t="s">
        <v>82</v>
      </c>
      <c r="E22" s="56" t="s">
        <v>31</v>
      </c>
      <c r="F22" s="56" t="s">
        <v>31</v>
      </c>
      <c r="G22" s="56" t="s">
        <v>31</v>
      </c>
      <c r="H22" s="56" t="s">
        <v>31</v>
      </c>
      <c r="I22" s="57" t="s">
        <v>30</v>
      </c>
      <c r="J22" s="149"/>
      <c r="K22" s="152"/>
      <c r="L22" s="152"/>
      <c r="M22" s="155"/>
      <c r="N22" s="170"/>
    </row>
    <row r="23" spans="1:14" ht="15" customHeight="1" thickBot="1">
      <c r="A23" s="116"/>
      <c r="B23" s="144"/>
      <c r="C23" s="147"/>
      <c r="D23" s="92" t="s">
        <v>84</v>
      </c>
      <c r="E23" s="95">
        <v>2</v>
      </c>
      <c r="F23" s="95">
        <v>1</v>
      </c>
      <c r="G23" s="95">
        <v>1</v>
      </c>
      <c r="H23" s="95">
        <v>0</v>
      </c>
      <c r="I23" s="102">
        <v>5</v>
      </c>
      <c r="J23" s="150"/>
      <c r="K23" s="153"/>
      <c r="L23" s="153"/>
      <c r="M23" s="156"/>
      <c r="N23" s="171"/>
    </row>
    <row r="24" spans="1:14" ht="18" customHeight="1">
      <c r="A24" s="114" t="s">
        <v>59</v>
      </c>
      <c r="B24" s="117">
        <v>10</v>
      </c>
      <c r="C24" s="145" t="s">
        <v>21</v>
      </c>
      <c r="D24" s="62" t="s">
        <v>140</v>
      </c>
      <c r="E24" s="67" t="s">
        <v>157</v>
      </c>
      <c r="F24" s="67" t="s">
        <v>33</v>
      </c>
      <c r="G24" s="70" t="s">
        <v>124</v>
      </c>
      <c r="H24" s="72" t="s">
        <v>125</v>
      </c>
      <c r="I24" s="68" t="s">
        <v>63</v>
      </c>
      <c r="J24" s="148">
        <v>2</v>
      </c>
      <c r="K24" s="151">
        <v>3</v>
      </c>
      <c r="L24" s="151"/>
      <c r="M24" s="154">
        <f>E26+F26+G26+H26+I26</f>
        <v>10</v>
      </c>
      <c r="N24" s="157">
        <v>18</v>
      </c>
    </row>
    <row r="25" spans="1:14" ht="15" customHeight="1">
      <c r="A25" s="115"/>
      <c r="B25" s="143"/>
      <c r="C25" s="146"/>
      <c r="D25" s="63" t="s">
        <v>82</v>
      </c>
      <c r="E25" s="56" t="s">
        <v>30</v>
      </c>
      <c r="F25" s="56" t="s">
        <v>30</v>
      </c>
      <c r="G25" s="56" t="s">
        <v>31</v>
      </c>
      <c r="H25" s="56" t="s">
        <v>31</v>
      </c>
      <c r="I25" s="57" t="s">
        <v>30</v>
      </c>
      <c r="J25" s="149"/>
      <c r="K25" s="152"/>
      <c r="L25" s="152"/>
      <c r="M25" s="155"/>
      <c r="N25" s="158"/>
    </row>
    <row r="26" spans="1:14" ht="15" customHeight="1" thickBot="1">
      <c r="A26" s="116"/>
      <c r="B26" s="144"/>
      <c r="C26" s="147"/>
      <c r="D26" s="92" t="s">
        <v>84</v>
      </c>
      <c r="E26" s="95">
        <v>3</v>
      </c>
      <c r="F26" s="95">
        <v>3</v>
      </c>
      <c r="G26" s="95">
        <v>1</v>
      </c>
      <c r="H26" s="95">
        <v>1</v>
      </c>
      <c r="I26" s="102">
        <v>2</v>
      </c>
      <c r="J26" s="150"/>
      <c r="K26" s="153"/>
      <c r="L26" s="153"/>
      <c r="M26" s="156"/>
      <c r="N26" s="159"/>
    </row>
    <row r="27" spans="1:14" ht="18" customHeight="1">
      <c r="A27" s="114" t="s">
        <v>158</v>
      </c>
      <c r="B27" s="117">
        <v>4</v>
      </c>
      <c r="C27" s="145" t="s">
        <v>40</v>
      </c>
      <c r="D27" s="62" t="s">
        <v>140</v>
      </c>
      <c r="E27" s="67" t="s">
        <v>35</v>
      </c>
      <c r="F27" s="67" t="s">
        <v>32</v>
      </c>
      <c r="G27" s="70" t="s">
        <v>125</v>
      </c>
      <c r="H27" s="67" t="s">
        <v>157</v>
      </c>
      <c r="I27" s="71" t="s">
        <v>156</v>
      </c>
      <c r="J27" s="148">
        <v>2</v>
      </c>
      <c r="K27" s="151">
        <v>3</v>
      </c>
      <c r="L27" s="151"/>
      <c r="M27" s="154">
        <f>E29+F29+G29+H29+I29</f>
        <v>8</v>
      </c>
      <c r="N27" s="157">
        <v>19</v>
      </c>
    </row>
    <row r="28" spans="1:14" ht="15" customHeight="1">
      <c r="A28" s="115"/>
      <c r="B28" s="143"/>
      <c r="C28" s="146"/>
      <c r="D28" s="63" t="s">
        <v>82</v>
      </c>
      <c r="E28" s="56" t="s">
        <v>31</v>
      </c>
      <c r="F28" s="56" t="s">
        <v>30</v>
      </c>
      <c r="G28" s="56" t="s">
        <v>30</v>
      </c>
      <c r="H28" s="56" t="s">
        <v>30</v>
      </c>
      <c r="I28" s="57" t="s">
        <v>31</v>
      </c>
      <c r="J28" s="149"/>
      <c r="K28" s="152"/>
      <c r="L28" s="152"/>
      <c r="M28" s="155"/>
      <c r="N28" s="158"/>
    </row>
    <row r="29" spans="1:14" ht="15" customHeight="1" thickBot="1">
      <c r="A29" s="116"/>
      <c r="B29" s="144"/>
      <c r="C29" s="147"/>
      <c r="D29" s="92" t="s">
        <v>84</v>
      </c>
      <c r="E29" s="95">
        <v>2</v>
      </c>
      <c r="F29" s="95">
        <v>2</v>
      </c>
      <c r="G29" s="95">
        <v>1</v>
      </c>
      <c r="H29" s="95">
        <v>3</v>
      </c>
      <c r="I29" s="102">
        <v>0</v>
      </c>
      <c r="J29" s="150"/>
      <c r="K29" s="153"/>
      <c r="L29" s="153"/>
      <c r="M29" s="156"/>
      <c r="N29" s="159"/>
    </row>
    <row r="30" spans="1:14" ht="18" customHeight="1">
      <c r="A30" s="114" t="s">
        <v>60</v>
      </c>
      <c r="B30" s="117">
        <v>10</v>
      </c>
      <c r="C30" s="145" t="s">
        <v>23</v>
      </c>
      <c r="D30" s="62" t="s">
        <v>140</v>
      </c>
      <c r="E30" s="70" t="s">
        <v>125</v>
      </c>
      <c r="F30" s="67" t="s">
        <v>157</v>
      </c>
      <c r="G30" s="70" t="s">
        <v>156</v>
      </c>
      <c r="H30" s="67" t="s">
        <v>36</v>
      </c>
      <c r="I30" s="68" t="s">
        <v>35</v>
      </c>
      <c r="J30" s="148">
        <v>4</v>
      </c>
      <c r="K30" s="151">
        <v>1</v>
      </c>
      <c r="L30" s="151"/>
      <c r="M30" s="154">
        <f>E32+F32+G32+H32+I32</f>
        <v>7</v>
      </c>
      <c r="N30" s="160">
        <v>4</v>
      </c>
    </row>
    <row r="31" spans="1:14" ht="15" customHeight="1">
      <c r="A31" s="115"/>
      <c r="B31" s="143"/>
      <c r="C31" s="146"/>
      <c r="D31" s="63" t="s">
        <v>82</v>
      </c>
      <c r="E31" s="56" t="s">
        <v>31</v>
      </c>
      <c r="F31" s="56" t="s">
        <v>31</v>
      </c>
      <c r="G31" s="56" t="s">
        <v>31</v>
      </c>
      <c r="H31" s="56" t="s">
        <v>31</v>
      </c>
      <c r="I31" s="57" t="s">
        <v>30</v>
      </c>
      <c r="J31" s="149"/>
      <c r="K31" s="152"/>
      <c r="L31" s="152"/>
      <c r="M31" s="155"/>
      <c r="N31" s="161"/>
    </row>
    <row r="32" spans="1:14" ht="15" customHeight="1" thickBot="1">
      <c r="A32" s="116"/>
      <c r="B32" s="144"/>
      <c r="C32" s="147"/>
      <c r="D32" s="92" t="s">
        <v>84</v>
      </c>
      <c r="E32" s="95">
        <v>1</v>
      </c>
      <c r="F32" s="95">
        <v>3</v>
      </c>
      <c r="G32" s="95">
        <v>0</v>
      </c>
      <c r="H32" s="95">
        <v>1</v>
      </c>
      <c r="I32" s="102">
        <v>2</v>
      </c>
      <c r="J32" s="150"/>
      <c r="K32" s="153"/>
      <c r="L32" s="153"/>
      <c r="M32" s="156"/>
      <c r="N32" s="162"/>
    </row>
    <row r="33" spans="1:14" ht="18" customHeight="1">
      <c r="A33" s="114" t="s">
        <v>159</v>
      </c>
      <c r="B33" s="117">
        <v>14</v>
      </c>
      <c r="C33" s="145" t="s">
        <v>23</v>
      </c>
      <c r="D33" s="62" t="s">
        <v>140</v>
      </c>
      <c r="E33" s="70" t="s">
        <v>156</v>
      </c>
      <c r="F33" s="67" t="s">
        <v>36</v>
      </c>
      <c r="G33" s="67" t="s">
        <v>63</v>
      </c>
      <c r="H33" s="67" t="s">
        <v>35</v>
      </c>
      <c r="I33" s="68" t="s">
        <v>157</v>
      </c>
      <c r="J33" s="148">
        <v>4</v>
      </c>
      <c r="K33" s="151">
        <v>1</v>
      </c>
      <c r="L33" s="151"/>
      <c r="M33" s="154">
        <f>E35+F35+G35+H35+I35</f>
        <v>8</v>
      </c>
      <c r="N33" s="160">
        <v>3</v>
      </c>
    </row>
    <row r="34" spans="1:14" ht="15" customHeight="1">
      <c r="A34" s="115"/>
      <c r="B34" s="143"/>
      <c r="C34" s="146"/>
      <c r="D34" s="63" t="s">
        <v>82</v>
      </c>
      <c r="E34" s="56" t="s">
        <v>31</v>
      </c>
      <c r="F34" s="56" t="s">
        <v>31</v>
      </c>
      <c r="G34" s="56" t="s">
        <v>31</v>
      </c>
      <c r="H34" s="56" t="s">
        <v>31</v>
      </c>
      <c r="I34" s="57" t="s">
        <v>30</v>
      </c>
      <c r="J34" s="149"/>
      <c r="K34" s="152"/>
      <c r="L34" s="152"/>
      <c r="M34" s="155"/>
      <c r="N34" s="161"/>
    </row>
    <row r="35" spans="1:14" ht="15" customHeight="1" thickBot="1">
      <c r="A35" s="116"/>
      <c r="B35" s="144"/>
      <c r="C35" s="147"/>
      <c r="D35" s="92" t="s">
        <v>84</v>
      </c>
      <c r="E35" s="95">
        <v>0</v>
      </c>
      <c r="F35" s="95">
        <v>1</v>
      </c>
      <c r="G35" s="95">
        <v>2</v>
      </c>
      <c r="H35" s="95">
        <v>2</v>
      </c>
      <c r="I35" s="102">
        <v>3</v>
      </c>
      <c r="J35" s="150"/>
      <c r="K35" s="153"/>
      <c r="L35" s="153"/>
      <c r="M35" s="156"/>
      <c r="N35" s="162"/>
    </row>
    <row r="36" spans="1:14" ht="18.75" customHeight="1">
      <c r="A36" s="172" t="s">
        <v>149</v>
      </c>
      <c r="B36" s="173"/>
      <c r="C36" s="173"/>
      <c r="D36" s="173"/>
      <c r="E36" s="174"/>
      <c r="F36" s="181" t="s">
        <v>146</v>
      </c>
      <c r="G36" s="182"/>
      <c r="H36" s="182"/>
      <c r="I36" s="183"/>
      <c r="J36" s="96">
        <v>31</v>
      </c>
      <c r="K36" s="99">
        <v>19</v>
      </c>
      <c r="L36" s="184" t="s">
        <v>148</v>
      </c>
      <c r="M36" s="185"/>
      <c r="N36" s="186"/>
    </row>
    <row r="37" spans="1:14" ht="18" customHeight="1">
      <c r="A37" s="175"/>
      <c r="B37" s="176"/>
      <c r="C37" s="176"/>
      <c r="D37" s="176"/>
      <c r="E37" s="177"/>
      <c r="F37" s="187" t="s">
        <v>150</v>
      </c>
      <c r="G37" s="188"/>
      <c r="H37" s="188"/>
      <c r="I37" s="189"/>
      <c r="J37" s="97"/>
      <c r="K37" s="100" t="s">
        <v>210</v>
      </c>
      <c r="L37" s="193">
        <v>0.62</v>
      </c>
      <c r="M37" s="194"/>
      <c r="N37" s="195"/>
    </row>
    <row r="38" spans="1:14" ht="26.25" customHeight="1" thickBot="1">
      <c r="A38" s="178"/>
      <c r="B38" s="179"/>
      <c r="C38" s="179"/>
      <c r="D38" s="179"/>
      <c r="E38" s="180"/>
      <c r="F38" s="190" t="s">
        <v>147</v>
      </c>
      <c r="G38" s="191"/>
      <c r="H38" s="191"/>
      <c r="I38" s="192"/>
      <c r="J38" s="98">
        <v>31</v>
      </c>
      <c r="K38" s="101">
        <v>19</v>
      </c>
      <c r="L38" s="196"/>
      <c r="M38" s="197"/>
      <c r="N38" s="198"/>
    </row>
  </sheetData>
  <mergeCells count="100">
    <mergeCell ref="A36:E38"/>
    <mergeCell ref="F36:I36"/>
    <mergeCell ref="L36:N36"/>
    <mergeCell ref="F37:I37"/>
    <mergeCell ref="F38:I38"/>
    <mergeCell ref="L37:N38"/>
    <mergeCell ref="K33:K35"/>
    <mergeCell ref="L33:L35"/>
    <mergeCell ref="M33:M35"/>
    <mergeCell ref="N33:N35"/>
    <mergeCell ref="A33:A35"/>
    <mergeCell ref="B33:B35"/>
    <mergeCell ref="C33:C35"/>
    <mergeCell ref="J33:J35"/>
    <mergeCell ref="K30:K32"/>
    <mergeCell ref="L30:L32"/>
    <mergeCell ref="M30:M32"/>
    <mergeCell ref="N30:N32"/>
    <mergeCell ref="A30:A32"/>
    <mergeCell ref="B30:B32"/>
    <mergeCell ref="C30:C32"/>
    <mergeCell ref="J30:J32"/>
    <mergeCell ref="K27:K29"/>
    <mergeCell ref="L27:L29"/>
    <mergeCell ref="M27:M29"/>
    <mergeCell ref="N27:N29"/>
    <mergeCell ref="A27:A29"/>
    <mergeCell ref="B27:B29"/>
    <mergeCell ref="C27:C29"/>
    <mergeCell ref="J27:J29"/>
    <mergeCell ref="K24:K26"/>
    <mergeCell ref="L24:L26"/>
    <mergeCell ref="M24:M26"/>
    <mergeCell ref="N24:N26"/>
    <mergeCell ref="A24:A26"/>
    <mergeCell ref="B24:B26"/>
    <mergeCell ref="C24:C26"/>
    <mergeCell ref="J24:J26"/>
    <mergeCell ref="K21:K23"/>
    <mergeCell ref="L21:L23"/>
    <mergeCell ref="M21:M23"/>
    <mergeCell ref="N21:N23"/>
    <mergeCell ref="A21:A23"/>
    <mergeCell ref="B21:B23"/>
    <mergeCell ref="C21:C23"/>
    <mergeCell ref="J21:J23"/>
    <mergeCell ref="K18:K20"/>
    <mergeCell ref="L18:L20"/>
    <mergeCell ref="M18:M20"/>
    <mergeCell ref="N18:N20"/>
    <mergeCell ref="A18:A20"/>
    <mergeCell ref="B18:B20"/>
    <mergeCell ref="C18:C20"/>
    <mergeCell ref="J18:J20"/>
    <mergeCell ref="K15:K17"/>
    <mergeCell ref="L15:L17"/>
    <mergeCell ref="M15:M17"/>
    <mergeCell ref="N15:N17"/>
    <mergeCell ref="A15:A17"/>
    <mergeCell ref="B15:B17"/>
    <mergeCell ref="C15:C17"/>
    <mergeCell ref="J15:J17"/>
    <mergeCell ref="K12:K14"/>
    <mergeCell ref="L12:L14"/>
    <mergeCell ref="M12:M14"/>
    <mergeCell ref="N12:N14"/>
    <mergeCell ref="A12:A14"/>
    <mergeCell ref="B12:B14"/>
    <mergeCell ref="C12:C14"/>
    <mergeCell ref="J12:J14"/>
    <mergeCell ref="K9:K11"/>
    <mergeCell ref="L9:L11"/>
    <mergeCell ref="M9:M11"/>
    <mergeCell ref="N9:N11"/>
    <mergeCell ref="A9:A11"/>
    <mergeCell ref="B9:B11"/>
    <mergeCell ref="C9:C11"/>
    <mergeCell ref="J9:J11"/>
    <mergeCell ref="K6:K8"/>
    <mergeCell ref="L6:L8"/>
    <mergeCell ref="M6:M8"/>
    <mergeCell ref="N6:N8"/>
    <mergeCell ref="A6:A8"/>
    <mergeCell ref="B6:B8"/>
    <mergeCell ref="C6:C8"/>
    <mergeCell ref="J6:J8"/>
    <mergeCell ref="K4:K5"/>
    <mergeCell ref="L4:L5"/>
    <mergeCell ref="M4:M5"/>
    <mergeCell ref="N4:N5"/>
    <mergeCell ref="F2:J2"/>
    <mergeCell ref="K2:N2"/>
    <mergeCell ref="A3:A5"/>
    <mergeCell ref="B3:B5"/>
    <mergeCell ref="C3:C5"/>
    <mergeCell ref="D3:I3"/>
    <mergeCell ref="J3:N3"/>
    <mergeCell ref="E4:G4"/>
    <mergeCell ref="H4:I4"/>
    <mergeCell ref="J4:J5"/>
  </mergeCells>
  <printOptions/>
  <pageMargins left="0.1968503937007874" right="0" top="0" bottom="0" header="0" footer="0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 topLeftCell="A1">
      <selection activeCell="J18" sqref="J18:J20"/>
    </sheetView>
  </sheetViews>
  <sheetFormatPr defaultColWidth="9.00390625" defaultRowHeight="13.5"/>
  <cols>
    <col min="1" max="1" width="19.00390625" style="0" customWidth="1"/>
    <col min="2" max="2" width="8.625" style="0" customWidth="1"/>
    <col min="3" max="3" width="8.50390625" style="0" customWidth="1"/>
    <col min="4" max="4" width="7.625" style="0" customWidth="1"/>
    <col min="5" max="5" width="11.625" style="0" customWidth="1"/>
    <col min="6" max="7" width="10.625" style="0" customWidth="1"/>
    <col min="8" max="9" width="11.625" style="0" customWidth="1"/>
    <col min="10" max="11" width="9.875" style="0" customWidth="1"/>
    <col min="12" max="12" width="7.50390625" style="0" customWidth="1"/>
    <col min="13" max="13" width="8.50390625" style="0" customWidth="1"/>
    <col min="14" max="14" width="10.125" style="0" customWidth="1"/>
  </cols>
  <sheetData>
    <row r="1" spans="2:9" ht="25.5" customHeight="1">
      <c r="B1" s="66"/>
      <c r="C1" s="66"/>
      <c r="D1" s="66"/>
      <c r="E1" s="66" t="s">
        <v>160</v>
      </c>
      <c r="F1" s="66"/>
      <c r="G1" s="66"/>
      <c r="H1" s="66"/>
      <c r="I1" s="66"/>
    </row>
    <row r="2" spans="6:14" ht="18.75" customHeight="1" thickBot="1">
      <c r="F2" s="137" t="s">
        <v>142</v>
      </c>
      <c r="G2" s="137"/>
      <c r="H2" s="137"/>
      <c r="I2" s="137"/>
      <c r="J2" s="137"/>
      <c r="K2" s="137" t="s">
        <v>143</v>
      </c>
      <c r="L2" s="137"/>
      <c r="M2" s="137"/>
      <c r="N2" s="137"/>
    </row>
    <row r="3" spans="1:14" ht="15" customHeight="1">
      <c r="A3" s="138" t="s">
        <v>116</v>
      </c>
      <c r="B3" s="141" t="s">
        <v>139</v>
      </c>
      <c r="C3" s="130" t="s">
        <v>128</v>
      </c>
      <c r="D3" s="127" t="s">
        <v>141</v>
      </c>
      <c r="E3" s="128"/>
      <c r="F3" s="128"/>
      <c r="G3" s="128"/>
      <c r="H3" s="128"/>
      <c r="I3" s="129"/>
      <c r="J3" s="125" t="s">
        <v>134</v>
      </c>
      <c r="K3" s="123"/>
      <c r="L3" s="123"/>
      <c r="M3" s="123"/>
      <c r="N3" s="124"/>
    </row>
    <row r="4" spans="1:14" ht="14.25" customHeight="1">
      <c r="A4" s="139"/>
      <c r="B4" s="142"/>
      <c r="C4" s="131"/>
      <c r="D4" s="59"/>
      <c r="E4" s="120">
        <v>39271</v>
      </c>
      <c r="F4" s="120"/>
      <c r="G4" s="120"/>
      <c r="H4" s="120">
        <v>39272</v>
      </c>
      <c r="I4" s="121"/>
      <c r="J4" s="122" t="s">
        <v>135</v>
      </c>
      <c r="K4" s="142" t="s">
        <v>136</v>
      </c>
      <c r="L4" s="142" t="s">
        <v>137</v>
      </c>
      <c r="M4" s="142" t="s">
        <v>84</v>
      </c>
      <c r="N4" s="119" t="s">
        <v>138</v>
      </c>
    </row>
    <row r="5" spans="1:14" ht="14.25" thickBot="1">
      <c r="A5" s="140"/>
      <c r="B5" s="132"/>
      <c r="C5" s="126"/>
      <c r="D5" s="60"/>
      <c r="E5" s="58" t="s">
        <v>129</v>
      </c>
      <c r="F5" s="58" t="s">
        <v>130</v>
      </c>
      <c r="G5" s="58" t="s">
        <v>131</v>
      </c>
      <c r="H5" s="58" t="s">
        <v>132</v>
      </c>
      <c r="I5" s="61" t="s">
        <v>133</v>
      </c>
      <c r="J5" s="118"/>
      <c r="K5" s="132"/>
      <c r="L5" s="132"/>
      <c r="M5" s="132"/>
      <c r="N5" s="113"/>
    </row>
    <row r="6" spans="1:14" ht="18" customHeight="1">
      <c r="A6" s="199" t="s">
        <v>167</v>
      </c>
      <c r="B6" s="117">
        <v>11</v>
      </c>
      <c r="C6" s="145" t="s">
        <v>18</v>
      </c>
      <c r="D6" s="62" t="s">
        <v>140</v>
      </c>
      <c r="E6" s="70" t="s">
        <v>122</v>
      </c>
      <c r="F6" s="74" t="s">
        <v>119</v>
      </c>
      <c r="G6" s="80" t="s">
        <v>162</v>
      </c>
      <c r="H6" s="74" t="s">
        <v>161</v>
      </c>
      <c r="I6" s="75" t="s">
        <v>117</v>
      </c>
      <c r="J6" s="148">
        <v>3</v>
      </c>
      <c r="K6" s="151">
        <v>2</v>
      </c>
      <c r="L6" s="151"/>
      <c r="M6" s="154">
        <f>E8+F8+G8+H8+I8</f>
        <v>13</v>
      </c>
      <c r="N6" s="157">
        <v>8</v>
      </c>
    </row>
    <row r="7" spans="1:14" ht="15" customHeight="1">
      <c r="A7" s="200"/>
      <c r="B7" s="143"/>
      <c r="C7" s="146"/>
      <c r="D7" s="63" t="s">
        <v>82</v>
      </c>
      <c r="E7" s="56" t="s">
        <v>31</v>
      </c>
      <c r="F7" s="56" t="s">
        <v>30</v>
      </c>
      <c r="G7" s="56" t="s">
        <v>31</v>
      </c>
      <c r="H7" s="56" t="s">
        <v>30</v>
      </c>
      <c r="I7" s="57" t="s">
        <v>31</v>
      </c>
      <c r="J7" s="149"/>
      <c r="K7" s="152"/>
      <c r="L7" s="152"/>
      <c r="M7" s="155"/>
      <c r="N7" s="158"/>
    </row>
    <row r="8" spans="1:14" ht="15" customHeight="1" thickBot="1">
      <c r="A8" s="201"/>
      <c r="B8" s="144"/>
      <c r="C8" s="147"/>
      <c r="D8" s="65" t="s">
        <v>84</v>
      </c>
      <c r="E8" s="95">
        <v>1</v>
      </c>
      <c r="F8" s="95">
        <v>3</v>
      </c>
      <c r="G8" s="95">
        <v>3</v>
      </c>
      <c r="H8" s="95">
        <v>3</v>
      </c>
      <c r="I8" s="102">
        <v>3</v>
      </c>
      <c r="J8" s="150"/>
      <c r="K8" s="153"/>
      <c r="L8" s="153"/>
      <c r="M8" s="156"/>
      <c r="N8" s="159"/>
    </row>
    <row r="9" spans="1:14" ht="18" customHeight="1">
      <c r="A9" s="199" t="s">
        <v>175</v>
      </c>
      <c r="B9" s="117">
        <v>1</v>
      </c>
      <c r="C9" s="145" t="s">
        <v>126</v>
      </c>
      <c r="D9" s="62" t="s">
        <v>140</v>
      </c>
      <c r="E9" s="74" t="s">
        <v>117</v>
      </c>
      <c r="F9" s="80" t="s">
        <v>162</v>
      </c>
      <c r="G9" s="70" t="s">
        <v>123</v>
      </c>
      <c r="H9" s="70" t="s">
        <v>122</v>
      </c>
      <c r="I9" s="75" t="s">
        <v>119</v>
      </c>
      <c r="J9" s="148">
        <v>3</v>
      </c>
      <c r="K9" s="151">
        <v>2</v>
      </c>
      <c r="L9" s="151"/>
      <c r="M9" s="154">
        <f>E11+F11+G11+H11+I11</f>
        <v>12</v>
      </c>
      <c r="N9" s="163">
        <v>10</v>
      </c>
    </row>
    <row r="10" spans="1:14" ht="15" customHeight="1">
      <c r="A10" s="200"/>
      <c r="B10" s="143"/>
      <c r="C10" s="146"/>
      <c r="D10" s="63" t="s">
        <v>82</v>
      </c>
      <c r="E10" s="56" t="s">
        <v>30</v>
      </c>
      <c r="F10" s="56" t="s">
        <v>31</v>
      </c>
      <c r="G10" s="56" t="s">
        <v>31</v>
      </c>
      <c r="H10" s="56" t="s">
        <v>31</v>
      </c>
      <c r="I10" s="57" t="s">
        <v>30</v>
      </c>
      <c r="J10" s="149"/>
      <c r="K10" s="152"/>
      <c r="L10" s="152"/>
      <c r="M10" s="155"/>
      <c r="N10" s="164"/>
    </row>
    <row r="11" spans="1:14" ht="15" customHeight="1" thickBot="1">
      <c r="A11" s="201"/>
      <c r="B11" s="144"/>
      <c r="C11" s="147"/>
      <c r="D11" s="65" t="s">
        <v>84</v>
      </c>
      <c r="E11" s="95">
        <v>3</v>
      </c>
      <c r="F11" s="95">
        <v>3</v>
      </c>
      <c r="G11" s="95">
        <v>2</v>
      </c>
      <c r="H11" s="95">
        <v>1</v>
      </c>
      <c r="I11" s="102">
        <v>3</v>
      </c>
      <c r="J11" s="150"/>
      <c r="K11" s="153"/>
      <c r="L11" s="153"/>
      <c r="M11" s="156"/>
      <c r="N11" s="165"/>
    </row>
    <row r="12" spans="1:14" ht="18" customHeight="1">
      <c r="A12" s="199" t="s">
        <v>64</v>
      </c>
      <c r="B12" s="117">
        <v>7</v>
      </c>
      <c r="C12" s="145" t="s">
        <v>19</v>
      </c>
      <c r="D12" s="62" t="s">
        <v>140</v>
      </c>
      <c r="E12" s="74" t="s">
        <v>161</v>
      </c>
      <c r="F12" s="70" t="s">
        <v>165</v>
      </c>
      <c r="G12" s="74" t="s">
        <v>119</v>
      </c>
      <c r="H12" s="74" t="s">
        <v>163</v>
      </c>
      <c r="I12" s="75" t="s">
        <v>164</v>
      </c>
      <c r="J12" s="148">
        <v>5</v>
      </c>
      <c r="K12" s="151">
        <v>0</v>
      </c>
      <c r="L12" s="151"/>
      <c r="M12" s="154">
        <f>E14+F14+G14+H14+I14</f>
        <v>14</v>
      </c>
      <c r="N12" s="169" t="s">
        <v>28</v>
      </c>
    </row>
    <row r="13" spans="1:14" ht="15" customHeight="1">
      <c r="A13" s="200"/>
      <c r="B13" s="143"/>
      <c r="C13" s="146"/>
      <c r="D13" s="63" t="s">
        <v>82</v>
      </c>
      <c r="E13" s="56" t="s">
        <v>31</v>
      </c>
      <c r="F13" s="56" t="s">
        <v>31</v>
      </c>
      <c r="G13" s="56" t="s">
        <v>31</v>
      </c>
      <c r="H13" s="56" t="s">
        <v>31</v>
      </c>
      <c r="I13" s="57" t="s">
        <v>31</v>
      </c>
      <c r="J13" s="149"/>
      <c r="K13" s="152"/>
      <c r="L13" s="152"/>
      <c r="M13" s="155"/>
      <c r="N13" s="170"/>
    </row>
    <row r="14" spans="1:14" ht="15" customHeight="1" thickBot="1">
      <c r="A14" s="201"/>
      <c r="B14" s="144"/>
      <c r="C14" s="147"/>
      <c r="D14" s="65" t="s">
        <v>84</v>
      </c>
      <c r="E14" s="95">
        <v>3</v>
      </c>
      <c r="F14" s="95">
        <v>1</v>
      </c>
      <c r="G14" s="95">
        <v>3</v>
      </c>
      <c r="H14" s="95">
        <v>3</v>
      </c>
      <c r="I14" s="102">
        <v>4</v>
      </c>
      <c r="J14" s="150"/>
      <c r="K14" s="153"/>
      <c r="L14" s="153"/>
      <c r="M14" s="156"/>
      <c r="N14" s="171"/>
    </row>
    <row r="15" spans="1:14" ht="18" customHeight="1">
      <c r="A15" s="199" t="s">
        <v>9</v>
      </c>
      <c r="B15" s="117">
        <v>7</v>
      </c>
      <c r="C15" s="145" t="s">
        <v>20</v>
      </c>
      <c r="D15" s="62" t="s">
        <v>140</v>
      </c>
      <c r="E15" s="74" t="s">
        <v>119</v>
      </c>
      <c r="F15" s="74" t="s">
        <v>120</v>
      </c>
      <c r="G15" s="74" t="s">
        <v>117</v>
      </c>
      <c r="H15" s="80" t="s">
        <v>162</v>
      </c>
      <c r="I15" s="75" t="s">
        <v>163</v>
      </c>
      <c r="J15" s="148">
        <v>2</v>
      </c>
      <c r="K15" s="151">
        <v>3</v>
      </c>
      <c r="L15" s="151"/>
      <c r="M15" s="154">
        <f>E17+F17+G17+H17+I17</f>
        <v>14</v>
      </c>
      <c r="N15" s="157">
        <v>16</v>
      </c>
    </row>
    <row r="16" spans="1:14" ht="15" customHeight="1">
      <c r="A16" s="200"/>
      <c r="B16" s="143"/>
      <c r="C16" s="146"/>
      <c r="D16" s="63" t="s">
        <v>82</v>
      </c>
      <c r="E16" s="56" t="s">
        <v>30</v>
      </c>
      <c r="F16" s="56" t="s">
        <v>31</v>
      </c>
      <c r="G16" s="56" t="s">
        <v>31</v>
      </c>
      <c r="H16" s="56" t="s">
        <v>30</v>
      </c>
      <c r="I16" s="57" t="s">
        <v>30</v>
      </c>
      <c r="J16" s="149"/>
      <c r="K16" s="152"/>
      <c r="L16" s="152"/>
      <c r="M16" s="155"/>
      <c r="N16" s="158"/>
    </row>
    <row r="17" spans="1:14" ht="15" customHeight="1" thickBot="1">
      <c r="A17" s="201"/>
      <c r="B17" s="144"/>
      <c r="C17" s="147"/>
      <c r="D17" s="65" t="s">
        <v>84</v>
      </c>
      <c r="E17" s="95">
        <v>3</v>
      </c>
      <c r="F17" s="95">
        <v>2</v>
      </c>
      <c r="G17" s="95">
        <v>3</v>
      </c>
      <c r="H17" s="95">
        <v>3</v>
      </c>
      <c r="I17" s="102">
        <v>3</v>
      </c>
      <c r="J17" s="150"/>
      <c r="K17" s="153"/>
      <c r="L17" s="153"/>
      <c r="M17" s="156"/>
      <c r="N17" s="159"/>
    </row>
    <row r="18" spans="1:14" ht="18" customHeight="1">
      <c r="A18" s="199" t="s">
        <v>7</v>
      </c>
      <c r="B18" s="117">
        <v>10</v>
      </c>
      <c r="C18" s="145" t="s">
        <v>20</v>
      </c>
      <c r="D18" s="62" t="s">
        <v>140</v>
      </c>
      <c r="E18" s="74" t="s">
        <v>163</v>
      </c>
      <c r="F18" s="74" t="s">
        <v>61</v>
      </c>
      <c r="G18" s="74" t="s">
        <v>161</v>
      </c>
      <c r="H18" s="70" t="s">
        <v>165</v>
      </c>
      <c r="I18" s="71" t="s">
        <v>123</v>
      </c>
      <c r="J18" s="148">
        <v>3</v>
      </c>
      <c r="K18" s="151">
        <v>2</v>
      </c>
      <c r="L18" s="151"/>
      <c r="M18" s="154">
        <f>E20+F20+G20+H20+I20</f>
        <v>11</v>
      </c>
      <c r="N18" s="157">
        <v>12</v>
      </c>
    </row>
    <row r="19" spans="1:14" ht="15" customHeight="1">
      <c r="A19" s="200"/>
      <c r="B19" s="143"/>
      <c r="C19" s="146"/>
      <c r="D19" s="63" t="s">
        <v>82</v>
      </c>
      <c r="E19" s="56" t="s">
        <v>31</v>
      </c>
      <c r="F19" s="56" t="s">
        <v>31</v>
      </c>
      <c r="G19" s="56" t="s">
        <v>30</v>
      </c>
      <c r="H19" s="56" t="s">
        <v>31</v>
      </c>
      <c r="I19" s="57" t="s">
        <v>30</v>
      </c>
      <c r="J19" s="149"/>
      <c r="K19" s="152"/>
      <c r="L19" s="152"/>
      <c r="M19" s="155"/>
      <c r="N19" s="158"/>
    </row>
    <row r="20" spans="1:14" ht="15" customHeight="1" thickBot="1">
      <c r="A20" s="201"/>
      <c r="B20" s="144"/>
      <c r="C20" s="147"/>
      <c r="D20" s="65" t="s">
        <v>84</v>
      </c>
      <c r="E20" s="95">
        <v>3</v>
      </c>
      <c r="F20" s="95">
        <v>2</v>
      </c>
      <c r="G20" s="95">
        <v>3</v>
      </c>
      <c r="H20" s="95">
        <v>1</v>
      </c>
      <c r="I20" s="102">
        <v>2</v>
      </c>
      <c r="J20" s="150"/>
      <c r="K20" s="153"/>
      <c r="L20" s="153"/>
      <c r="M20" s="156"/>
      <c r="N20" s="159"/>
    </row>
    <row r="21" spans="1:14" ht="18" customHeight="1">
      <c r="A21" s="199" t="s">
        <v>166</v>
      </c>
      <c r="B21" s="117">
        <v>11</v>
      </c>
      <c r="C21" s="145" t="s">
        <v>21</v>
      </c>
      <c r="D21" s="62" t="s">
        <v>140</v>
      </c>
      <c r="E21" s="75" t="s">
        <v>164</v>
      </c>
      <c r="F21" s="74" t="s">
        <v>163</v>
      </c>
      <c r="G21" s="74" t="s">
        <v>121</v>
      </c>
      <c r="H21" s="74" t="s">
        <v>119</v>
      </c>
      <c r="I21" s="75" t="s">
        <v>61</v>
      </c>
      <c r="J21" s="148">
        <v>2</v>
      </c>
      <c r="K21" s="151">
        <v>3</v>
      </c>
      <c r="L21" s="151"/>
      <c r="M21" s="154">
        <f>E23+F23+G23+H23+I23</f>
        <v>16</v>
      </c>
      <c r="N21" s="157">
        <v>14</v>
      </c>
    </row>
    <row r="22" spans="1:14" ht="15" customHeight="1">
      <c r="A22" s="200"/>
      <c r="B22" s="143"/>
      <c r="C22" s="146"/>
      <c r="D22" s="63" t="s">
        <v>82</v>
      </c>
      <c r="E22" s="56" t="s">
        <v>30</v>
      </c>
      <c r="F22" s="56" t="s">
        <v>30</v>
      </c>
      <c r="G22" s="56" t="s">
        <v>30</v>
      </c>
      <c r="H22" s="56" t="s">
        <v>31</v>
      </c>
      <c r="I22" s="57" t="s">
        <v>31</v>
      </c>
      <c r="J22" s="149"/>
      <c r="K22" s="152"/>
      <c r="L22" s="152"/>
      <c r="M22" s="155"/>
      <c r="N22" s="158"/>
    </row>
    <row r="23" spans="1:14" ht="15" customHeight="1" thickBot="1">
      <c r="A23" s="201"/>
      <c r="B23" s="144"/>
      <c r="C23" s="147"/>
      <c r="D23" s="65" t="s">
        <v>84</v>
      </c>
      <c r="E23" s="95">
        <v>4</v>
      </c>
      <c r="F23" s="95">
        <v>3</v>
      </c>
      <c r="G23" s="95">
        <v>4</v>
      </c>
      <c r="H23" s="95">
        <v>3</v>
      </c>
      <c r="I23" s="102">
        <v>2</v>
      </c>
      <c r="J23" s="150"/>
      <c r="K23" s="153"/>
      <c r="L23" s="153"/>
      <c r="M23" s="156"/>
      <c r="N23" s="159"/>
    </row>
    <row r="24" spans="1:14" ht="18" customHeight="1">
      <c r="A24" s="199" t="s">
        <v>10</v>
      </c>
      <c r="B24" s="117">
        <v>11</v>
      </c>
      <c r="C24" s="145" t="s">
        <v>21</v>
      </c>
      <c r="D24" s="62" t="s">
        <v>140</v>
      </c>
      <c r="E24" s="74" t="s">
        <v>61</v>
      </c>
      <c r="F24" s="74" t="s">
        <v>62</v>
      </c>
      <c r="G24" s="70" t="s">
        <v>122</v>
      </c>
      <c r="H24" s="74" t="s">
        <v>120</v>
      </c>
      <c r="I24" s="75" t="s">
        <v>121</v>
      </c>
      <c r="J24" s="148">
        <v>3</v>
      </c>
      <c r="K24" s="151">
        <v>2</v>
      </c>
      <c r="L24" s="151"/>
      <c r="M24" s="154">
        <f>E26+F26+G26+H26+I26</f>
        <v>13</v>
      </c>
      <c r="N24" s="157">
        <v>9</v>
      </c>
    </row>
    <row r="25" spans="1:14" ht="15" customHeight="1">
      <c r="A25" s="200"/>
      <c r="B25" s="143"/>
      <c r="C25" s="146"/>
      <c r="D25" s="63" t="s">
        <v>82</v>
      </c>
      <c r="E25" s="56" t="s">
        <v>31</v>
      </c>
      <c r="F25" s="56" t="s">
        <v>30</v>
      </c>
      <c r="G25" s="56" t="s">
        <v>30</v>
      </c>
      <c r="H25" s="56" t="s">
        <v>31</v>
      </c>
      <c r="I25" s="57" t="s">
        <v>31</v>
      </c>
      <c r="J25" s="149"/>
      <c r="K25" s="152"/>
      <c r="L25" s="152"/>
      <c r="M25" s="155"/>
      <c r="N25" s="158"/>
    </row>
    <row r="26" spans="1:14" ht="15" customHeight="1" thickBot="1">
      <c r="A26" s="201"/>
      <c r="B26" s="144"/>
      <c r="C26" s="147"/>
      <c r="D26" s="65" t="s">
        <v>84</v>
      </c>
      <c r="E26" s="95">
        <v>2</v>
      </c>
      <c r="F26" s="95">
        <v>4</v>
      </c>
      <c r="G26" s="95">
        <v>1</v>
      </c>
      <c r="H26" s="95">
        <v>2</v>
      </c>
      <c r="I26" s="102">
        <v>4</v>
      </c>
      <c r="J26" s="150"/>
      <c r="K26" s="153"/>
      <c r="L26" s="153"/>
      <c r="M26" s="156"/>
      <c r="N26" s="159"/>
    </row>
    <row r="27" spans="1:14" ht="18" customHeight="1">
      <c r="A27" s="199" t="s">
        <v>12</v>
      </c>
      <c r="B27" s="117">
        <v>10</v>
      </c>
      <c r="C27" s="145" t="s">
        <v>22</v>
      </c>
      <c r="D27" s="62" t="s">
        <v>140</v>
      </c>
      <c r="E27" s="74" t="s">
        <v>120</v>
      </c>
      <c r="F27" s="70" t="s">
        <v>156</v>
      </c>
      <c r="G27" s="74" t="s">
        <v>163</v>
      </c>
      <c r="H27" s="74" t="s">
        <v>121</v>
      </c>
      <c r="I27" s="81" t="s">
        <v>62</v>
      </c>
      <c r="J27" s="148">
        <v>2</v>
      </c>
      <c r="K27" s="151">
        <v>3</v>
      </c>
      <c r="L27" s="151"/>
      <c r="M27" s="154">
        <f>E29+F29+G29+H29+I29</f>
        <v>13</v>
      </c>
      <c r="N27" s="157">
        <v>17</v>
      </c>
    </row>
    <row r="28" spans="1:14" ht="15" customHeight="1">
      <c r="A28" s="200"/>
      <c r="B28" s="143"/>
      <c r="C28" s="146"/>
      <c r="D28" s="63" t="s">
        <v>82</v>
      </c>
      <c r="E28" s="56" t="s">
        <v>30</v>
      </c>
      <c r="F28" s="56" t="s">
        <v>31</v>
      </c>
      <c r="G28" s="56" t="s">
        <v>30</v>
      </c>
      <c r="H28" s="56" t="s">
        <v>30</v>
      </c>
      <c r="I28" s="57" t="s">
        <v>31</v>
      </c>
      <c r="J28" s="149"/>
      <c r="K28" s="152"/>
      <c r="L28" s="152"/>
      <c r="M28" s="155"/>
      <c r="N28" s="158"/>
    </row>
    <row r="29" spans="1:14" ht="15" customHeight="1" thickBot="1">
      <c r="A29" s="201"/>
      <c r="B29" s="144"/>
      <c r="C29" s="147"/>
      <c r="D29" s="65" t="s">
        <v>84</v>
      </c>
      <c r="E29" s="95">
        <v>2</v>
      </c>
      <c r="F29" s="95">
        <v>0</v>
      </c>
      <c r="G29" s="95">
        <v>3</v>
      </c>
      <c r="H29" s="95">
        <v>4</v>
      </c>
      <c r="I29" s="102">
        <v>4</v>
      </c>
      <c r="J29" s="150"/>
      <c r="K29" s="153"/>
      <c r="L29" s="153"/>
      <c r="M29" s="156"/>
      <c r="N29" s="159"/>
    </row>
    <row r="30" spans="1:14" ht="18" customHeight="1">
      <c r="A30" s="199" t="s">
        <v>168</v>
      </c>
      <c r="B30" s="117">
        <v>10</v>
      </c>
      <c r="C30" s="145" t="s">
        <v>83</v>
      </c>
      <c r="D30" s="62" t="s">
        <v>140</v>
      </c>
      <c r="E30" s="70" t="s">
        <v>165</v>
      </c>
      <c r="F30" s="74" t="s">
        <v>121</v>
      </c>
      <c r="G30" s="80" t="s">
        <v>164</v>
      </c>
      <c r="H30" s="80" t="s">
        <v>62</v>
      </c>
      <c r="I30" s="71" t="s">
        <v>125</v>
      </c>
      <c r="J30" s="148">
        <v>1</v>
      </c>
      <c r="K30" s="151">
        <v>4</v>
      </c>
      <c r="L30" s="151"/>
      <c r="M30" s="154">
        <f>E32+F32+G32+H32+I32</f>
        <v>14</v>
      </c>
      <c r="N30" s="163">
        <v>22</v>
      </c>
    </row>
    <row r="31" spans="1:14" ht="15" customHeight="1">
      <c r="A31" s="200"/>
      <c r="B31" s="143"/>
      <c r="C31" s="146"/>
      <c r="D31" s="63" t="s">
        <v>82</v>
      </c>
      <c r="E31" s="56" t="s">
        <v>30</v>
      </c>
      <c r="F31" s="56" t="s">
        <v>30</v>
      </c>
      <c r="G31" s="56" t="s">
        <v>30</v>
      </c>
      <c r="H31" s="56" t="s">
        <v>30</v>
      </c>
      <c r="I31" s="57" t="s">
        <v>31</v>
      </c>
      <c r="J31" s="149"/>
      <c r="K31" s="152"/>
      <c r="L31" s="152"/>
      <c r="M31" s="155"/>
      <c r="N31" s="164"/>
    </row>
    <row r="32" spans="1:14" ht="15" customHeight="1" thickBot="1">
      <c r="A32" s="201"/>
      <c r="B32" s="144"/>
      <c r="C32" s="147"/>
      <c r="D32" s="65" t="s">
        <v>84</v>
      </c>
      <c r="E32" s="95">
        <v>1</v>
      </c>
      <c r="F32" s="95">
        <v>4</v>
      </c>
      <c r="G32" s="95">
        <v>4</v>
      </c>
      <c r="H32" s="95">
        <v>4</v>
      </c>
      <c r="I32" s="102">
        <v>1</v>
      </c>
      <c r="J32" s="150"/>
      <c r="K32" s="153"/>
      <c r="L32" s="153"/>
      <c r="M32" s="156"/>
      <c r="N32" s="165"/>
    </row>
    <row r="33" spans="1:14" ht="18" customHeight="1">
      <c r="A33" s="199"/>
      <c r="B33" s="117"/>
      <c r="C33" s="145"/>
      <c r="D33" s="62" t="s">
        <v>140</v>
      </c>
      <c r="E33" s="67"/>
      <c r="F33" s="67"/>
      <c r="G33" s="67"/>
      <c r="H33" s="67"/>
      <c r="I33" s="68"/>
      <c r="J33" s="148"/>
      <c r="K33" s="151"/>
      <c r="L33" s="151"/>
      <c r="M33" s="166"/>
      <c r="N33" s="157"/>
    </row>
    <row r="34" spans="1:14" ht="15" customHeight="1">
      <c r="A34" s="200"/>
      <c r="B34" s="143"/>
      <c r="C34" s="146"/>
      <c r="D34" s="63" t="s">
        <v>82</v>
      </c>
      <c r="E34" s="35"/>
      <c r="F34" s="35"/>
      <c r="G34" s="35"/>
      <c r="H34" s="35"/>
      <c r="I34" s="64"/>
      <c r="J34" s="149"/>
      <c r="K34" s="152"/>
      <c r="L34" s="152"/>
      <c r="M34" s="167"/>
      <c r="N34" s="158"/>
    </row>
    <row r="35" spans="1:14" ht="15" customHeight="1" thickBot="1">
      <c r="A35" s="201"/>
      <c r="B35" s="144"/>
      <c r="C35" s="147"/>
      <c r="D35" s="65" t="s">
        <v>84</v>
      </c>
      <c r="E35" s="29"/>
      <c r="F35" s="29"/>
      <c r="G35" s="29"/>
      <c r="H35" s="29"/>
      <c r="I35" s="30"/>
      <c r="J35" s="150"/>
      <c r="K35" s="153"/>
      <c r="L35" s="153"/>
      <c r="M35" s="168"/>
      <c r="N35" s="159"/>
    </row>
    <row r="36" spans="1:14" ht="18.75" customHeight="1">
      <c r="A36" s="172" t="s">
        <v>149</v>
      </c>
      <c r="B36" s="173"/>
      <c r="C36" s="173"/>
      <c r="D36" s="173"/>
      <c r="E36" s="174"/>
      <c r="F36" s="181" t="s">
        <v>146</v>
      </c>
      <c r="G36" s="182"/>
      <c r="H36" s="182"/>
      <c r="I36" s="183"/>
      <c r="J36" s="103">
        <v>24</v>
      </c>
      <c r="K36" s="104">
        <v>21</v>
      </c>
      <c r="L36" s="172" t="s">
        <v>148</v>
      </c>
      <c r="M36" s="173"/>
      <c r="N36" s="174"/>
    </row>
    <row r="37" spans="1:14" ht="18" customHeight="1">
      <c r="A37" s="175"/>
      <c r="B37" s="176"/>
      <c r="C37" s="176"/>
      <c r="D37" s="176"/>
      <c r="E37" s="177"/>
      <c r="F37" s="187" t="s">
        <v>150</v>
      </c>
      <c r="G37" s="188"/>
      <c r="H37" s="188"/>
      <c r="I37" s="189"/>
      <c r="J37" s="105"/>
      <c r="K37" s="100" t="s">
        <v>210</v>
      </c>
      <c r="L37" s="202">
        <v>0.533</v>
      </c>
      <c r="M37" s="203"/>
      <c r="N37" s="204"/>
    </row>
    <row r="38" spans="1:14" ht="26.25" customHeight="1" thickBot="1">
      <c r="A38" s="178"/>
      <c r="B38" s="179"/>
      <c r="C38" s="179"/>
      <c r="D38" s="179"/>
      <c r="E38" s="180"/>
      <c r="F38" s="190" t="s">
        <v>147</v>
      </c>
      <c r="G38" s="191"/>
      <c r="H38" s="191"/>
      <c r="I38" s="192"/>
      <c r="J38" s="106">
        <v>24</v>
      </c>
      <c r="K38" s="107">
        <v>21</v>
      </c>
      <c r="L38" s="205"/>
      <c r="M38" s="206"/>
      <c r="N38" s="207"/>
    </row>
  </sheetData>
  <mergeCells count="100">
    <mergeCell ref="A36:E38"/>
    <mergeCell ref="F36:I36"/>
    <mergeCell ref="L36:N36"/>
    <mergeCell ref="F37:I37"/>
    <mergeCell ref="F38:I38"/>
    <mergeCell ref="L37:N38"/>
    <mergeCell ref="K33:K35"/>
    <mergeCell ref="L33:L35"/>
    <mergeCell ref="M33:M35"/>
    <mergeCell ref="N33:N35"/>
    <mergeCell ref="A33:A35"/>
    <mergeCell ref="B33:B35"/>
    <mergeCell ref="C33:C35"/>
    <mergeCell ref="J33:J35"/>
    <mergeCell ref="K30:K32"/>
    <mergeCell ref="L30:L32"/>
    <mergeCell ref="M30:M32"/>
    <mergeCell ref="N30:N32"/>
    <mergeCell ref="A30:A32"/>
    <mergeCell ref="B30:B32"/>
    <mergeCell ref="C30:C32"/>
    <mergeCell ref="J30:J32"/>
    <mergeCell ref="K27:K29"/>
    <mergeCell ref="L27:L29"/>
    <mergeCell ref="M27:M29"/>
    <mergeCell ref="N27:N29"/>
    <mergeCell ref="A27:A29"/>
    <mergeCell ref="B27:B29"/>
    <mergeCell ref="C27:C29"/>
    <mergeCell ref="J27:J29"/>
    <mergeCell ref="K24:K26"/>
    <mergeCell ref="L24:L26"/>
    <mergeCell ref="M24:M26"/>
    <mergeCell ref="N24:N26"/>
    <mergeCell ref="A24:A26"/>
    <mergeCell ref="B24:B26"/>
    <mergeCell ref="C24:C26"/>
    <mergeCell ref="J24:J26"/>
    <mergeCell ref="K21:K23"/>
    <mergeCell ref="L21:L23"/>
    <mergeCell ref="M21:M23"/>
    <mergeCell ref="N21:N23"/>
    <mergeCell ref="A21:A23"/>
    <mergeCell ref="B21:B23"/>
    <mergeCell ref="C21:C23"/>
    <mergeCell ref="J21:J23"/>
    <mergeCell ref="K18:K20"/>
    <mergeCell ref="L18:L20"/>
    <mergeCell ref="M18:M20"/>
    <mergeCell ref="N18:N20"/>
    <mergeCell ref="A18:A20"/>
    <mergeCell ref="B18:B20"/>
    <mergeCell ref="C18:C20"/>
    <mergeCell ref="J18:J20"/>
    <mergeCell ref="K15:K17"/>
    <mergeCell ref="L15:L17"/>
    <mergeCell ref="M15:M17"/>
    <mergeCell ref="N15:N17"/>
    <mergeCell ref="A15:A17"/>
    <mergeCell ref="B15:B17"/>
    <mergeCell ref="C15:C17"/>
    <mergeCell ref="J15:J17"/>
    <mergeCell ref="K12:K14"/>
    <mergeCell ref="L12:L14"/>
    <mergeCell ref="M12:M14"/>
    <mergeCell ref="N12:N14"/>
    <mergeCell ref="A12:A14"/>
    <mergeCell ref="B12:B14"/>
    <mergeCell ref="C12:C14"/>
    <mergeCell ref="J12:J14"/>
    <mergeCell ref="K9:K11"/>
    <mergeCell ref="L9:L11"/>
    <mergeCell ref="M9:M11"/>
    <mergeCell ref="N9:N11"/>
    <mergeCell ref="A9:A11"/>
    <mergeCell ref="B9:B11"/>
    <mergeCell ref="C9:C11"/>
    <mergeCell ref="J9:J11"/>
    <mergeCell ref="K6:K8"/>
    <mergeCell ref="L6:L8"/>
    <mergeCell ref="M6:M8"/>
    <mergeCell ref="N6:N8"/>
    <mergeCell ref="A6:A8"/>
    <mergeCell ref="B6:B8"/>
    <mergeCell ref="C6:C8"/>
    <mergeCell ref="J6:J8"/>
    <mergeCell ref="K4:K5"/>
    <mergeCell ref="L4:L5"/>
    <mergeCell ref="M4:M5"/>
    <mergeCell ref="N4:N5"/>
    <mergeCell ref="F2:J2"/>
    <mergeCell ref="K2:N2"/>
    <mergeCell ref="A3:A5"/>
    <mergeCell ref="B3:B5"/>
    <mergeCell ref="C3:C5"/>
    <mergeCell ref="D3:I3"/>
    <mergeCell ref="J3:N3"/>
    <mergeCell ref="E4:G4"/>
    <mergeCell ref="H4:I4"/>
    <mergeCell ref="J4:J5"/>
  </mergeCells>
  <printOptions/>
  <pageMargins left="0.1968503937007874" right="0" top="0" bottom="0" header="0" footer="0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workbookViewId="0" topLeftCell="A3">
      <selection activeCell="K21" sqref="K21:K23"/>
    </sheetView>
  </sheetViews>
  <sheetFormatPr defaultColWidth="9.00390625" defaultRowHeight="13.5"/>
  <cols>
    <col min="1" max="1" width="19.00390625" style="0" customWidth="1"/>
    <col min="2" max="2" width="8.625" style="0" customWidth="1"/>
    <col min="3" max="3" width="8.50390625" style="0" customWidth="1"/>
    <col min="4" max="4" width="7.625" style="0" customWidth="1"/>
    <col min="5" max="5" width="11.625" style="0" customWidth="1"/>
    <col min="6" max="7" width="10.625" style="0" customWidth="1"/>
    <col min="8" max="9" width="11.625" style="0" customWidth="1"/>
    <col min="10" max="11" width="10.125" style="0" customWidth="1"/>
    <col min="12" max="13" width="8.125" style="0" customWidth="1"/>
    <col min="14" max="14" width="10.00390625" style="0" customWidth="1"/>
  </cols>
  <sheetData>
    <row r="1" spans="2:9" ht="25.5" customHeight="1">
      <c r="B1" s="66"/>
      <c r="C1" s="66"/>
      <c r="D1" s="66"/>
      <c r="E1" s="66" t="s">
        <v>174</v>
      </c>
      <c r="F1" s="66"/>
      <c r="G1" s="66"/>
      <c r="H1" s="66"/>
      <c r="I1" s="66"/>
    </row>
    <row r="2" spans="6:14" ht="18.75" customHeight="1" thickBot="1">
      <c r="F2" s="137" t="s">
        <v>142</v>
      </c>
      <c r="G2" s="137"/>
      <c r="H2" s="137"/>
      <c r="I2" s="137"/>
      <c r="J2" s="137"/>
      <c r="K2" s="137" t="s">
        <v>143</v>
      </c>
      <c r="L2" s="137"/>
      <c r="M2" s="137"/>
      <c r="N2" s="137"/>
    </row>
    <row r="3" spans="1:14" ht="15" customHeight="1">
      <c r="A3" s="138" t="s">
        <v>116</v>
      </c>
      <c r="B3" s="141" t="s">
        <v>139</v>
      </c>
      <c r="C3" s="130" t="s">
        <v>128</v>
      </c>
      <c r="D3" s="127" t="s">
        <v>141</v>
      </c>
      <c r="E3" s="128"/>
      <c r="F3" s="128"/>
      <c r="G3" s="128"/>
      <c r="H3" s="128"/>
      <c r="I3" s="129"/>
      <c r="J3" s="125" t="s">
        <v>134</v>
      </c>
      <c r="K3" s="123"/>
      <c r="L3" s="123"/>
      <c r="M3" s="123"/>
      <c r="N3" s="124"/>
    </row>
    <row r="4" spans="1:14" ht="14.25" customHeight="1">
      <c r="A4" s="139"/>
      <c r="B4" s="142"/>
      <c r="C4" s="131"/>
      <c r="D4" s="59"/>
      <c r="E4" s="120">
        <v>39271</v>
      </c>
      <c r="F4" s="120"/>
      <c r="G4" s="120"/>
      <c r="H4" s="120">
        <v>39272</v>
      </c>
      <c r="I4" s="121"/>
      <c r="J4" s="122" t="s">
        <v>135</v>
      </c>
      <c r="K4" s="142" t="s">
        <v>136</v>
      </c>
      <c r="L4" s="142" t="s">
        <v>137</v>
      </c>
      <c r="M4" s="142" t="s">
        <v>84</v>
      </c>
      <c r="N4" s="119" t="s">
        <v>138</v>
      </c>
    </row>
    <row r="5" spans="1:14" ht="14.25" thickBot="1">
      <c r="A5" s="140"/>
      <c r="B5" s="132"/>
      <c r="C5" s="126"/>
      <c r="D5" s="60"/>
      <c r="E5" s="58" t="s">
        <v>129</v>
      </c>
      <c r="F5" s="58" t="s">
        <v>130</v>
      </c>
      <c r="G5" s="58" t="s">
        <v>131</v>
      </c>
      <c r="H5" s="58" t="s">
        <v>132</v>
      </c>
      <c r="I5" s="61" t="s">
        <v>133</v>
      </c>
      <c r="J5" s="118"/>
      <c r="K5" s="132"/>
      <c r="L5" s="132"/>
      <c r="M5" s="132"/>
      <c r="N5" s="113"/>
    </row>
    <row r="6" spans="1:14" ht="18" customHeight="1">
      <c r="A6" s="208" t="s">
        <v>169</v>
      </c>
      <c r="B6" s="117">
        <v>10</v>
      </c>
      <c r="C6" s="145" t="s">
        <v>19</v>
      </c>
      <c r="D6" s="62" t="s">
        <v>140</v>
      </c>
      <c r="E6" s="67" t="s">
        <v>34</v>
      </c>
      <c r="F6" s="74" t="s">
        <v>117</v>
      </c>
      <c r="G6" s="67" t="s">
        <v>157</v>
      </c>
      <c r="H6" s="82" t="s">
        <v>3</v>
      </c>
      <c r="I6" s="75" t="s">
        <v>118</v>
      </c>
      <c r="J6" s="148">
        <v>1</v>
      </c>
      <c r="K6" s="151">
        <v>4</v>
      </c>
      <c r="L6" s="211"/>
      <c r="M6" s="154">
        <f>E8+F8+G8+H8+I8</f>
        <v>15</v>
      </c>
      <c r="N6" s="163">
        <v>20</v>
      </c>
    </row>
    <row r="7" spans="1:14" ht="15" customHeight="1">
      <c r="A7" s="209"/>
      <c r="B7" s="143"/>
      <c r="C7" s="146"/>
      <c r="D7" s="63" t="s">
        <v>82</v>
      </c>
      <c r="E7" s="56" t="s">
        <v>30</v>
      </c>
      <c r="F7" s="56" t="s">
        <v>30</v>
      </c>
      <c r="G7" s="56" t="s">
        <v>31</v>
      </c>
      <c r="H7" s="56" t="s">
        <v>30</v>
      </c>
      <c r="I7" s="57" t="s">
        <v>30</v>
      </c>
      <c r="J7" s="149"/>
      <c r="K7" s="152"/>
      <c r="L7" s="212"/>
      <c r="M7" s="155"/>
      <c r="N7" s="164"/>
    </row>
    <row r="8" spans="1:14" ht="15" customHeight="1" thickBot="1">
      <c r="A8" s="210"/>
      <c r="B8" s="144"/>
      <c r="C8" s="147"/>
      <c r="D8" s="65" t="s">
        <v>84</v>
      </c>
      <c r="E8" s="95">
        <v>3</v>
      </c>
      <c r="F8" s="95">
        <v>3</v>
      </c>
      <c r="G8" s="95">
        <v>3</v>
      </c>
      <c r="H8" s="95">
        <v>3</v>
      </c>
      <c r="I8" s="102">
        <v>3</v>
      </c>
      <c r="J8" s="150"/>
      <c r="K8" s="153"/>
      <c r="L8" s="213"/>
      <c r="M8" s="156"/>
      <c r="N8" s="165"/>
    </row>
    <row r="9" spans="1:14" ht="18" customHeight="1">
      <c r="A9" s="208" t="s">
        <v>170</v>
      </c>
      <c r="B9" s="117">
        <v>10</v>
      </c>
      <c r="C9" s="145" t="s">
        <v>19</v>
      </c>
      <c r="D9" s="62" t="s">
        <v>140</v>
      </c>
      <c r="E9" s="74" t="s">
        <v>162</v>
      </c>
      <c r="F9" s="74" t="s">
        <v>118</v>
      </c>
      <c r="G9" s="82" t="s">
        <v>3</v>
      </c>
      <c r="H9" s="74" t="s">
        <v>117</v>
      </c>
      <c r="I9" s="68" t="s">
        <v>33</v>
      </c>
      <c r="J9" s="148">
        <v>2</v>
      </c>
      <c r="K9" s="151">
        <v>3</v>
      </c>
      <c r="L9" s="211"/>
      <c r="M9" s="154">
        <f>E11+F11+G11+H11+I11</f>
        <v>15</v>
      </c>
      <c r="N9" s="163">
        <v>15</v>
      </c>
    </row>
    <row r="10" spans="1:14" ht="15" customHeight="1">
      <c r="A10" s="209"/>
      <c r="B10" s="143"/>
      <c r="C10" s="146"/>
      <c r="D10" s="63" t="s">
        <v>82</v>
      </c>
      <c r="E10" s="56" t="s">
        <v>30</v>
      </c>
      <c r="F10" s="56" t="s">
        <v>31</v>
      </c>
      <c r="G10" s="56" t="s">
        <v>30</v>
      </c>
      <c r="H10" s="56" t="s">
        <v>30</v>
      </c>
      <c r="I10" s="57" t="s">
        <v>31</v>
      </c>
      <c r="J10" s="149"/>
      <c r="K10" s="152"/>
      <c r="L10" s="212"/>
      <c r="M10" s="155"/>
      <c r="N10" s="164"/>
    </row>
    <row r="11" spans="1:14" ht="15" customHeight="1" thickBot="1">
      <c r="A11" s="210"/>
      <c r="B11" s="144"/>
      <c r="C11" s="147"/>
      <c r="D11" s="65" t="s">
        <v>84</v>
      </c>
      <c r="E11" s="95">
        <v>3</v>
      </c>
      <c r="F11" s="95">
        <v>3</v>
      </c>
      <c r="G11" s="95">
        <v>3</v>
      </c>
      <c r="H11" s="95">
        <v>3</v>
      </c>
      <c r="I11" s="102">
        <v>3</v>
      </c>
      <c r="J11" s="150"/>
      <c r="K11" s="153"/>
      <c r="L11" s="213"/>
      <c r="M11" s="156"/>
      <c r="N11" s="165"/>
    </row>
    <row r="12" spans="1:14" ht="18" customHeight="1">
      <c r="A12" s="208" t="s">
        <v>171</v>
      </c>
      <c r="B12" s="117">
        <v>9</v>
      </c>
      <c r="C12" s="145" t="s">
        <v>21</v>
      </c>
      <c r="D12" s="62" t="s">
        <v>140</v>
      </c>
      <c r="E12" s="68" t="s">
        <v>36</v>
      </c>
      <c r="F12" s="67" t="s">
        <v>65</v>
      </c>
      <c r="G12" s="80" t="s">
        <v>61</v>
      </c>
      <c r="H12" s="67" t="s">
        <v>33</v>
      </c>
      <c r="I12" s="75" t="s">
        <v>162</v>
      </c>
      <c r="J12" s="148">
        <v>1</v>
      </c>
      <c r="K12" s="151">
        <v>4</v>
      </c>
      <c r="L12" s="211"/>
      <c r="M12" s="154">
        <f>E14+F14+G14+H14+I14</f>
        <v>14</v>
      </c>
      <c r="N12" s="157">
        <v>21</v>
      </c>
    </row>
    <row r="13" spans="1:14" ht="15" customHeight="1">
      <c r="A13" s="209"/>
      <c r="B13" s="143"/>
      <c r="C13" s="146"/>
      <c r="D13" s="63" t="s">
        <v>82</v>
      </c>
      <c r="E13" s="56" t="s">
        <v>31</v>
      </c>
      <c r="F13" s="56" t="s">
        <v>30</v>
      </c>
      <c r="G13" s="56" t="s">
        <v>30</v>
      </c>
      <c r="H13" s="56" t="s">
        <v>30</v>
      </c>
      <c r="I13" s="57" t="s">
        <v>30</v>
      </c>
      <c r="J13" s="149"/>
      <c r="K13" s="152"/>
      <c r="L13" s="212"/>
      <c r="M13" s="155"/>
      <c r="N13" s="158"/>
    </row>
    <row r="14" spans="1:14" ht="15" customHeight="1" thickBot="1">
      <c r="A14" s="210"/>
      <c r="B14" s="144"/>
      <c r="C14" s="147"/>
      <c r="D14" s="65" t="s">
        <v>84</v>
      </c>
      <c r="E14" s="95">
        <v>1</v>
      </c>
      <c r="F14" s="95">
        <v>5</v>
      </c>
      <c r="G14" s="95">
        <v>2</v>
      </c>
      <c r="H14" s="95">
        <v>3</v>
      </c>
      <c r="I14" s="102">
        <v>3</v>
      </c>
      <c r="J14" s="150"/>
      <c r="K14" s="153"/>
      <c r="L14" s="213"/>
      <c r="M14" s="156"/>
      <c r="N14" s="159"/>
    </row>
    <row r="15" spans="1:14" ht="18" customHeight="1">
      <c r="A15" s="208" t="s">
        <v>172</v>
      </c>
      <c r="B15" s="117">
        <v>3</v>
      </c>
      <c r="C15" s="145" t="s">
        <v>22</v>
      </c>
      <c r="D15" s="62" t="s">
        <v>140</v>
      </c>
      <c r="E15" s="74" t="s">
        <v>62</v>
      </c>
      <c r="F15" s="74" t="s">
        <v>164</v>
      </c>
      <c r="G15" s="80" t="s">
        <v>120</v>
      </c>
      <c r="H15" s="74" t="s">
        <v>61</v>
      </c>
      <c r="I15" s="68" t="s">
        <v>36</v>
      </c>
      <c r="J15" s="148">
        <v>1</v>
      </c>
      <c r="K15" s="151">
        <v>4</v>
      </c>
      <c r="L15" s="211"/>
      <c r="M15" s="154">
        <f>E17+F17+G17+H17+I17</f>
        <v>13</v>
      </c>
      <c r="N15" s="163" t="s">
        <v>211</v>
      </c>
    </row>
    <row r="16" spans="1:14" ht="15" customHeight="1">
      <c r="A16" s="209"/>
      <c r="B16" s="143"/>
      <c r="C16" s="146"/>
      <c r="D16" s="63" t="s">
        <v>82</v>
      </c>
      <c r="E16" s="56" t="s">
        <v>30</v>
      </c>
      <c r="F16" s="56" t="s">
        <v>30</v>
      </c>
      <c r="G16" s="56" t="s">
        <v>31</v>
      </c>
      <c r="H16" s="56" t="s">
        <v>30</v>
      </c>
      <c r="I16" s="57" t="s">
        <v>30</v>
      </c>
      <c r="J16" s="149"/>
      <c r="K16" s="152"/>
      <c r="L16" s="212"/>
      <c r="M16" s="155"/>
      <c r="N16" s="164"/>
    </row>
    <row r="17" spans="1:14" ht="15" customHeight="1" thickBot="1">
      <c r="A17" s="210"/>
      <c r="B17" s="144"/>
      <c r="C17" s="147"/>
      <c r="D17" s="65" t="s">
        <v>84</v>
      </c>
      <c r="E17" s="95">
        <v>4</v>
      </c>
      <c r="F17" s="95">
        <v>4</v>
      </c>
      <c r="G17" s="95">
        <v>2</v>
      </c>
      <c r="H17" s="95">
        <v>2</v>
      </c>
      <c r="I17" s="102">
        <v>1</v>
      </c>
      <c r="J17" s="150"/>
      <c r="K17" s="153"/>
      <c r="L17" s="213"/>
      <c r="M17" s="156"/>
      <c r="N17" s="165"/>
    </row>
    <row r="18" spans="1:14" ht="18" customHeight="1">
      <c r="A18" s="208" t="s">
        <v>173</v>
      </c>
      <c r="B18" s="117">
        <v>5</v>
      </c>
      <c r="C18" s="145" t="s">
        <v>23</v>
      </c>
      <c r="D18" s="62" t="s">
        <v>140</v>
      </c>
      <c r="E18" s="74" t="s">
        <v>121</v>
      </c>
      <c r="F18" s="67" t="s">
        <v>35</v>
      </c>
      <c r="G18" s="74" t="s">
        <v>62</v>
      </c>
      <c r="H18" s="74" t="s">
        <v>164</v>
      </c>
      <c r="I18" s="75" t="s">
        <v>120</v>
      </c>
      <c r="J18" s="148">
        <v>0</v>
      </c>
      <c r="K18" s="151">
        <v>5</v>
      </c>
      <c r="L18" s="211"/>
      <c r="M18" s="154">
        <f>E20+F20+G20+H20+I20</f>
        <v>16</v>
      </c>
      <c r="N18" s="157">
        <v>24</v>
      </c>
    </row>
    <row r="19" spans="1:14" ht="15" customHeight="1">
      <c r="A19" s="209"/>
      <c r="B19" s="143"/>
      <c r="C19" s="146"/>
      <c r="D19" s="63" t="s">
        <v>82</v>
      </c>
      <c r="E19" s="56" t="s">
        <v>30</v>
      </c>
      <c r="F19" s="56" t="s">
        <v>30</v>
      </c>
      <c r="G19" s="56" t="s">
        <v>30</v>
      </c>
      <c r="H19" s="56" t="s">
        <v>30</v>
      </c>
      <c r="I19" s="57" t="s">
        <v>30</v>
      </c>
      <c r="J19" s="149"/>
      <c r="K19" s="152"/>
      <c r="L19" s="212"/>
      <c r="M19" s="155"/>
      <c r="N19" s="158"/>
    </row>
    <row r="20" spans="1:14" ht="15" customHeight="1" thickBot="1">
      <c r="A20" s="210"/>
      <c r="B20" s="144"/>
      <c r="C20" s="147"/>
      <c r="D20" s="65" t="s">
        <v>84</v>
      </c>
      <c r="E20" s="95">
        <v>4</v>
      </c>
      <c r="F20" s="95">
        <v>2</v>
      </c>
      <c r="G20" s="95">
        <v>4</v>
      </c>
      <c r="H20" s="95">
        <v>4</v>
      </c>
      <c r="I20" s="102">
        <v>2</v>
      </c>
      <c r="J20" s="150"/>
      <c r="K20" s="153"/>
      <c r="L20" s="213"/>
      <c r="M20" s="156"/>
      <c r="N20" s="159"/>
    </row>
    <row r="21" spans="1:14" ht="18" customHeight="1">
      <c r="A21" s="208"/>
      <c r="B21" s="117"/>
      <c r="C21" s="145"/>
      <c r="D21" s="62" t="s">
        <v>140</v>
      </c>
      <c r="E21" s="74"/>
      <c r="F21" s="74"/>
      <c r="G21" s="74"/>
      <c r="H21" s="74"/>
      <c r="I21" s="75"/>
      <c r="J21" s="214"/>
      <c r="K21" s="211"/>
      <c r="L21" s="211"/>
      <c r="M21" s="211"/>
      <c r="N21" s="217"/>
    </row>
    <row r="22" spans="1:14" ht="15" customHeight="1">
      <c r="A22" s="209"/>
      <c r="B22" s="143"/>
      <c r="C22" s="146"/>
      <c r="D22" s="63" t="s">
        <v>82</v>
      </c>
      <c r="E22" s="76"/>
      <c r="F22" s="76"/>
      <c r="G22" s="76"/>
      <c r="H22" s="76"/>
      <c r="I22" s="77"/>
      <c r="J22" s="215"/>
      <c r="K22" s="212"/>
      <c r="L22" s="212"/>
      <c r="M22" s="212"/>
      <c r="N22" s="218"/>
    </row>
    <row r="23" spans="1:14" ht="15" customHeight="1" thickBot="1">
      <c r="A23" s="210"/>
      <c r="B23" s="144"/>
      <c r="C23" s="147"/>
      <c r="D23" s="65" t="s">
        <v>84</v>
      </c>
      <c r="E23" s="78"/>
      <c r="F23" s="78"/>
      <c r="G23" s="78"/>
      <c r="H23" s="78"/>
      <c r="I23" s="79"/>
      <c r="J23" s="216"/>
      <c r="K23" s="213"/>
      <c r="L23" s="213"/>
      <c r="M23" s="213"/>
      <c r="N23" s="219"/>
    </row>
    <row r="24" spans="1:14" ht="18" customHeight="1">
      <c r="A24" s="199"/>
      <c r="B24" s="117"/>
      <c r="C24" s="145"/>
      <c r="D24" s="62" t="s">
        <v>140</v>
      </c>
      <c r="E24" s="74"/>
      <c r="F24" s="74"/>
      <c r="G24" s="74"/>
      <c r="H24" s="74"/>
      <c r="I24" s="75"/>
      <c r="J24" s="214"/>
      <c r="K24" s="211"/>
      <c r="L24" s="211"/>
      <c r="M24" s="211"/>
      <c r="N24" s="217"/>
    </row>
    <row r="25" spans="1:14" ht="15" customHeight="1">
      <c r="A25" s="200"/>
      <c r="B25" s="143"/>
      <c r="C25" s="146"/>
      <c r="D25" s="63" t="s">
        <v>82</v>
      </c>
      <c r="E25" s="76"/>
      <c r="F25" s="76"/>
      <c r="G25" s="76"/>
      <c r="H25" s="76"/>
      <c r="I25" s="77"/>
      <c r="J25" s="215"/>
      <c r="K25" s="212"/>
      <c r="L25" s="212"/>
      <c r="M25" s="212"/>
      <c r="N25" s="218"/>
    </row>
    <row r="26" spans="1:14" ht="15" customHeight="1" thickBot="1">
      <c r="A26" s="201"/>
      <c r="B26" s="144"/>
      <c r="C26" s="147"/>
      <c r="D26" s="65" t="s">
        <v>84</v>
      </c>
      <c r="E26" s="78"/>
      <c r="F26" s="78"/>
      <c r="G26" s="78"/>
      <c r="H26" s="78"/>
      <c r="I26" s="79"/>
      <c r="J26" s="216"/>
      <c r="K26" s="213"/>
      <c r="L26" s="213"/>
      <c r="M26" s="213"/>
      <c r="N26" s="219"/>
    </row>
    <row r="27" spans="1:14" ht="18" customHeight="1">
      <c r="A27" s="199"/>
      <c r="B27" s="117"/>
      <c r="C27" s="145"/>
      <c r="D27" s="62" t="s">
        <v>140</v>
      </c>
      <c r="E27" s="74"/>
      <c r="F27" s="74"/>
      <c r="G27" s="74"/>
      <c r="H27" s="74"/>
      <c r="I27" s="75"/>
      <c r="J27" s="214"/>
      <c r="K27" s="211"/>
      <c r="L27" s="211"/>
      <c r="M27" s="211"/>
      <c r="N27" s="217"/>
    </row>
    <row r="28" spans="1:14" ht="15" customHeight="1">
      <c r="A28" s="200"/>
      <c r="B28" s="143"/>
      <c r="C28" s="146"/>
      <c r="D28" s="63" t="s">
        <v>82</v>
      </c>
      <c r="E28" s="76"/>
      <c r="F28" s="76"/>
      <c r="G28" s="76"/>
      <c r="H28" s="76"/>
      <c r="I28" s="77"/>
      <c r="J28" s="215"/>
      <c r="K28" s="212"/>
      <c r="L28" s="212"/>
      <c r="M28" s="212"/>
      <c r="N28" s="218"/>
    </row>
    <row r="29" spans="1:14" ht="15" customHeight="1" thickBot="1">
      <c r="A29" s="201"/>
      <c r="B29" s="144"/>
      <c r="C29" s="147"/>
      <c r="D29" s="65" t="s">
        <v>84</v>
      </c>
      <c r="E29" s="78"/>
      <c r="F29" s="78"/>
      <c r="G29" s="78"/>
      <c r="H29" s="78"/>
      <c r="I29" s="79"/>
      <c r="J29" s="216"/>
      <c r="K29" s="213"/>
      <c r="L29" s="213"/>
      <c r="M29" s="213"/>
      <c r="N29" s="219"/>
    </row>
    <row r="30" spans="1:14" ht="18" customHeight="1">
      <c r="A30" s="199"/>
      <c r="B30" s="117"/>
      <c r="C30" s="145"/>
      <c r="D30" s="62" t="s">
        <v>140</v>
      </c>
      <c r="E30" s="67"/>
      <c r="F30" s="67"/>
      <c r="G30" s="67"/>
      <c r="H30" s="67"/>
      <c r="I30" s="68"/>
      <c r="J30" s="214"/>
      <c r="K30" s="211"/>
      <c r="L30" s="211"/>
      <c r="M30" s="211"/>
      <c r="N30" s="217"/>
    </row>
    <row r="31" spans="1:14" ht="15" customHeight="1">
      <c r="A31" s="200"/>
      <c r="B31" s="143"/>
      <c r="C31" s="146"/>
      <c r="D31" s="63" t="s">
        <v>82</v>
      </c>
      <c r="E31" s="35"/>
      <c r="F31" s="35"/>
      <c r="G31" s="35"/>
      <c r="H31" s="35"/>
      <c r="I31" s="64"/>
      <c r="J31" s="215"/>
      <c r="K31" s="212"/>
      <c r="L31" s="212"/>
      <c r="M31" s="212"/>
      <c r="N31" s="218"/>
    </row>
    <row r="32" spans="1:14" ht="15" customHeight="1" thickBot="1">
      <c r="A32" s="201"/>
      <c r="B32" s="144"/>
      <c r="C32" s="147"/>
      <c r="D32" s="65" t="s">
        <v>84</v>
      </c>
      <c r="E32" s="29"/>
      <c r="F32" s="29"/>
      <c r="G32" s="29"/>
      <c r="H32" s="29"/>
      <c r="I32" s="30"/>
      <c r="J32" s="216"/>
      <c r="K32" s="213"/>
      <c r="L32" s="213"/>
      <c r="M32" s="213"/>
      <c r="N32" s="219"/>
    </row>
    <row r="33" spans="1:14" ht="18" customHeight="1">
      <c r="A33" s="199"/>
      <c r="B33" s="117"/>
      <c r="C33" s="145"/>
      <c r="D33" s="62" t="s">
        <v>140</v>
      </c>
      <c r="E33" s="67"/>
      <c r="F33" s="67"/>
      <c r="G33" s="67"/>
      <c r="H33" s="67"/>
      <c r="I33" s="68"/>
      <c r="J33" s="214"/>
      <c r="K33" s="211"/>
      <c r="L33" s="211"/>
      <c r="M33" s="211"/>
      <c r="N33" s="217"/>
    </row>
    <row r="34" spans="1:14" ht="15" customHeight="1">
      <c r="A34" s="200"/>
      <c r="B34" s="143"/>
      <c r="C34" s="146"/>
      <c r="D34" s="63" t="s">
        <v>82</v>
      </c>
      <c r="E34" s="35"/>
      <c r="F34" s="35"/>
      <c r="G34" s="35"/>
      <c r="H34" s="35"/>
      <c r="I34" s="64"/>
      <c r="J34" s="215"/>
      <c r="K34" s="212"/>
      <c r="L34" s="212"/>
      <c r="M34" s="212"/>
      <c r="N34" s="218"/>
    </row>
    <row r="35" spans="1:14" ht="15" customHeight="1" thickBot="1">
      <c r="A35" s="201"/>
      <c r="B35" s="144"/>
      <c r="C35" s="147"/>
      <c r="D35" s="65" t="s">
        <v>84</v>
      </c>
      <c r="E35" s="29"/>
      <c r="F35" s="29"/>
      <c r="G35" s="29"/>
      <c r="H35" s="29"/>
      <c r="I35" s="30"/>
      <c r="J35" s="216"/>
      <c r="K35" s="213"/>
      <c r="L35" s="213"/>
      <c r="M35" s="213"/>
      <c r="N35" s="219"/>
    </row>
    <row r="36" spans="1:14" ht="18.75" customHeight="1">
      <c r="A36" s="172" t="s">
        <v>149</v>
      </c>
      <c r="B36" s="173"/>
      <c r="C36" s="173"/>
      <c r="D36" s="173"/>
      <c r="E36" s="174"/>
      <c r="F36" s="181" t="s">
        <v>146</v>
      </c>
      <c r="G36" s="182"/>
      <c r="H36" s="182"/>
      <c r="I36" s="183"/>
      <c r="J36" s="96">
        <v>5</v>
      </c>
      <c r="K36" s="99">
        <v>20</v>
      </c>
      <c r="L36" s="172" t="s">
        <v>148</v>
      </c>
      <c r="M36" s="173"/>
      <c r="N36" s="174"/>
    </row>
    <row r="37" spans="1:14" ht="18" customHeight="1">
      <c r="A37" s="175"/>
      <c r="B37" s="176"/>
      <c r="C37" s="176"/>
      <c r="D37" s="176"/>
      <c r="E37" s="177"/>
      <c r="F37" s="187" t="s">
        <v>150</v>
      </c>
      <c r="G37" s="188"/>
      <c r="H37" s="188"/>
      <c r="I37" s="189"/>
      <c r="J37" s="97"/>
      <c r="K37" s="100" t="s">
        <v>210</v>
      </c>
      <c r="L37" s="220">
        <v>0.2</v>
      </c>
      <c r="M37" s="221"/>
      <c r="N37" s="222"/>
    </row>
    <row r="38" spans="1:14" ht="26.25" customHeight="1" thickBot="1">
      <c r="A38" s="178"/>
      <c r="B38" s="179"/>
      <c r="C38" s="179"/>
      <c r="D38" s="179"/>
      <c r="E38" s="180"/>
      <c r="F38" s="190" t="s">
        <v>147</v>
      </c>
      <c r="G38" s="191"/>
      <c r="H38" s="191"/>
      <c r="I38" s="192"/>
      <c r="J38" s="98">
        <v>5</v>
      </c>
      <c r="K38" s="101">
        <v>20</v>
      </c>
      <c r="L38" s="223"/>
      <c r="M38" s="224"/>
      <c r="N38" s="225"/>
    </row>
  </sheetData>
  <mergeCells count="100">
    <mergeCell ref="L37:N38"/>
    <mergeCell ref="A36:E38"/>
    <mergeCell ref="F36:I36"/>
    <mergeCell ref="F37:I37"/>
    <mergeCell ref="F38:I38"/>
    <mergeCell ref="L36:N36"/>
    <mergeCell ref="K33:K35"/>
    <mergeCell ref="L33:L35"/>
    <mergeCell ref="M33:M35"/>
    <mergeCell ref="N33:N35"/>
    <mergeCell ref="A33:A35"/>
    <mergeCell ref="B33:B35"/>
    <mergeCell ref="C33:C35"/>
    <mergeCell ref="J33:J35"/>
    <mergeCell ref="K30:K32"/>
    <mergeCell ref="L30:L32"/>
    <mergeCell ref="M30:M32"/>
    <mergeCell ref="N30:N32"/>
    <mergeCell ref="A30:A32"/>
    <mergeCell ref="B30:B32"/>
    <mergeCell ref="C30:C32"/>
    <mergeCell ref="J30:J32"/>
    <mergeCell ref="K27:K29"/>
    <mergeCell ref="L27:L29"/>
    <mergeCell ref="M27:M29"/>
    <mergeCell ref="N27:N29"/>
    <mergeCell ref="A27:A29"/>
    <mergeCell ref="B27:B29"/>
    <mergeCell ref="C27:C29"/>
    <mergeCell ref="J27:J29"/>
    <mergeCell ref="K24:K26"/>
    <mergeCell ref="L24:L26"/>
    <mergeCell ref="M24:M26"/>
    <mergeCell ref="N24:N26"/>
    <mergeCell ref="A24:A26"/>
    <mergeCell ref="B24:B26"/>
    <mergeCell ref="C24:C26"/>
    <mergeCell ref="J24:J26"/>
    <mergeCell ref="K21:K23"/>
    <mergeCell ref="L21:L23"/>
    <mergeCell ref="M21:M23"/>
    <mergeCell ref="N21:N23"/>
    <mergeCell ref="A21:A23"/>
    <mergeCell ref="B21:B23"/>
    <mergeCell ref="C21:C23"/>
    <mergeCell ref="J21:J23"/>
    <mergeCell ref="K18:K20"/>
    <mergeCell ref="L18:L20"/>
    <mergeCell ref="M18:M20"/>
    <mergeCell ref="N18:N20"/>
    <mergeCell ref="A18:A20"/>
    <mergeCell ref="B18:B20"/>
    <mergeCell ref="C18:C20"/>
    <mergeCell ref="J18:J20"/>
    <mergeCell ref="K15:K17"/>
    <mergeCell ref="L15:L17"/>
    <mergeCell ref="M15:M17"/>
    <mergeCell ref="N15:N17"/>
    <mergeCell ref="A15:A17"/>
    <mergeCell ref="B15:B17"/>
    <mergeCell ref="C15:C17"/>
    <mergeCell ref="J15:J17"/>
    <mergeCell ref="K12:K14"/>
    <mergeCell ref="L12:L14"/>
    <mergeCell ref="M12:M14"/>
    <mergeCell ref="N12:N14"/>
    <mergeCell ref="A12:A14"/>
    <mergeCell ref="B12:B14"/>
    <mergeCell ref="C12:C14"/>
    <mergeCell ref="J12:J14"/>
    <mergeCell ref="F2:J2"/>
    <mergeCell ref="K2:N2"/>
    <mergeCell ref="A9:A11"/>
    <mergeCell ref="B9:B11"/>
    <mergeCell ref="C9:C11"/>
    <mergeCell ref="J9:J11"/>
    <mergeCell ref="K9:K11"/>
    <mergeCell ref="L9:L11"/>
    <mergeCell ref="M9:M11"/>
    <mergeCell ref="N9:N11"/>
    <mergeCell ref="K6:K8"/>
    <mergeCell ref="L6:L8"/>
    <mergeCell ref="M6:M8"/>
    <mergeCell ref="N6:N8"/>
    <mergeCell ref="A6:A8"/>
    <mergeCell ref="B6:B8"/>
    <mergeCell ref="C6:C8"/>
    <mergeCell ref="J6:J8"/>
    <mergeCell ref="J3:N3"/>
    <mergeCell ref="J4:J5"/>
    <mergeCell ref="K4:K5"/>
    <mergeCell ref="L4:L5"/>
    <mergeCell ref="M4:M5"/>
    <mergeCell ref="N4:N5"/>
    <mergeCell ref="E4:G4"/>
    <mergeCell ref="H4:I4"/>
    <mergeCell ref="A3:A5"/>
    <mergeCell ref="B3:B5"/>
    <mergeCell ref="C3:C5"/>
    <mergeCell ref="D3:I3"/>
  </mergeCells>
  <printOptions/>
  <pageMargins left="0.3937007874015748" right="0" top="0" bottom="0" header="0" footer="0"/>
  <pageSetup fitToHeight="1" fitToWidth="1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9"/>
  <sheetViews>
    <sheetView workbookViewId="0" topLeftCell="A1">
      <selection activeCell="F14" sqref="F14"/>
    </sheetView>
  </sheetViews>
  <sheetFormatPr defaultColWidth="9.00390625" defaultRowHeight="13.5"/>
  <cols>
    <col min="1" max="1" width="7.125" style="0" customWidth="1"/>
    <col min="2" max="2" width="13.875" style="0" customWidth="1"/>
    <col min="3" max="5" width="15.125" style="0" customWidth="1"/>
    <col min="6" max="6" width="25.00390625" style="0" customWidth="1"/>
  </cols>
  <sheetData>
    <row r="2" spans="3:7" ht="19.5" customHeight="1">
      <c r="C2" s="4" t="s">
        <v>113</v>
      </c>
      <c r="D2" s="4"/>
      <c r="E2" s="4"/>
      <c r="F2" s="4"/>
      <c r="G2" s="4"/>
    </row>
    <row r="3" ht="22.5" customHeight="1" thickBot="1"/>
    <row r="4" spans="1:6" ht="20.25" customHeight="1">
      <c r="A4" s="232" t="s">
        <v>2</v>
      </c>
      <c r="B4" s="233"/>
      <c r="C4" s="236" t="s">
        <v>107</v>
      </c>
      <c r="D4" s="138" t="s">
        <v>108</v>
      </c>
      <c r="E4" s="124"/>
      <c r="F4" s="129" t="s">
        <v>109</v>
      </c>
    </row>
    <row r="5" spans="1:6" ht="24" customHeight="1" thickBot="1">
      <c r="A5" s="234"/>
      <c r="B5" s="235"/>
      <c r="C5" s="237"/>
      <c r="D5" s="5" t="s">
        <v>111</v>
      </c>
      <c r="E5" s="31" t="s">
        <v>112</v>
      </c>
      <c r="F5" s="226"/>
    </row>
    <row r="6" spans="1:6" ht="24" customHeight="1">
      <c r="A6" s="227" t="s">
        <v>105</v>
      </c>
      <c r="B6" s="34" t="s">
        <v>91</v>
      </c>
      <c r="C6" s="48">
        <v>208</v>
      </c>
      <c r="D6" s="49">
        <v>196</v>
      </c>
      <c r="E6" s="50" t="s">
        <v>110</v>
      </c>
      <c r="F6" s="1"/>
    </row>
    <row r="7" spans="1:6" ht="24" customHeight="1">
      <c r="A7" s="228"/>
      <c r="B7" s="36" t="s">
        <v>92</v>
      </c>
      <c r="C7" s="38">
        <v>196</v>
      </c>
      <c r="D7" s="43">
        <v>184</v>
      </c>
      <c r="E7" s="44">
        <v>207</v>
      </c>
      <c r="F7" s="40"/>
    </row>
    <row r="8" spans="1:6" ht="24" customHeight="1">
      <c r="A8" s="228"/>
      <c r="B8" s="36" t="s">
        <v>93</v>
      </c>
      <c r="C8" s="38">
        <v>184</v>
      </c>
      <c r="D8" s="43">
        <v>172</v>
      </c>
      <c r="E8" s="44">
        <v>195</v>
      </c>
      <c r="F8" s="40"/>
    </row>
    <row r="9" spans="1:6" ht="24" customHeight="1">
      <c r="A9" s="228"/>
      <c r="B9" s="36" t="s">
        <v>94</v>
      </c>
      <c r="C9" s="38">
        <v>172</v>
      </c>
      <c r="D9" s="43">
        <v>160</v>
      </c>
      <c r="E9" s="44">
        <v>183</v>
      </c>
      <c r="F9" s="40"/>
    </row>
    <row r="10" spans="1:6" ht="24" customHeight="1">
      <c r="A10" s="228"/>
      <c r="B10" s="36" t="s">
        <v>95</v>
      </c>
      <c r="C10" s="38">
        <v>160</v>
      </c>
      <c r="D10" s="43">
        <v>148</v>
      </c>
      <c r="E10" s="44">
        <v>171</v>
      </c>
      <c r="F10" s="40"/>
    </row>
    <row r="11" spans="1:6" ht="24" customHeight="1">
      <c r="A11" s="228"/>
      <c r="B11" s="36" t="s">
        <v>96</v>
      </c>
      <c r="C11" s="38">
        <v>148</v>
      </c>
      <c r="D11" s="43">
        <v>136</v>
      </c>
      <c r="E11" s="44">
        <v>159</v>
      </c>
      <c r="F11" s="40"/>
    </row>
    <row r="12" spans="1:6" ht="24" customHeight="1">
      <c r="A12" s="228"/>
      <c r="B12" s="36" t="s">
        <v>97</v>
      </c>
      <c r="C12" s="38">
        <v>136</v>
      </c>
      <c r="D12" s="43">
        <v>124</v>
      </c>
      <c r="E12" s="44">
        <v>147</v>
      </c>
      <c r="F12" s="40"/>
    </row>
    <row r="13" spans="1:6" ht="24" customHeight="1">
      <c r="A13" s="228"/>
      <c r="B13" s="36" t="s">
        <v>98</v>
      </c>
      <c r="C13" s="38">
        <v>124</v>
      </c>
      <c r="D13" s="43">
        <v>112</v>
      </c>
      <c r="E13" s="44">
        <v>135</v>
      </c>
      <c r="F13" s="40"/>
    </row>
    <row r="14" spans="1:6" ht="24" customHeight="1">
      <c r="A14" s="228"/>
      <c r="B14" s="36" t="s">
        <v>99</v>
      </c>
      <c r="C14" s="38">
        <v>112</v>
      </c>
      <c r="D14" s="43">
        <v>100</v>
      </c>
      <c r="E14" s="44">
        <v>123</v>
      </c>
      <c r="F14" s="40"/>
    </row>
    <row r="15" spans="1:6" ht="24" customHeight="1" thickBot="1">
      <c r="A15" s="229"/>
      <c r="B15" s="51" t="s">
        <v>100</v>
      </c>
      <c r="C15" s="52">
        <v>100</v>
      </c>
      <c r="D15" s="53">
        <v>88</v>
      </c>
      <c r="E15" s="54">
        <v>111</v>
      </c>
      <c r="F15" s="55"/>
    </row>
    <row r="16" spans="1:6" ht="24" customHeight="1" thickTop="1">
      <c r="A16" s="230" t="s">
        <v>106</v>
      </c>
      <c r="B16" s="47" t="s">
        <v>101</v>
      </c>
      <c r="C16" s="37">
        <v>88</v>
      </c>
      <c r="D16" s="41">
        <v>76</v>
      </c>
      <c r="E16" s="42">
        <v>99</v>
      </c>
      <c r="F16" s="6"/>
    </row>
    <row r="17" spans="1:6" ht="24" customHeight="1">
      <c r="A17" s="228"/>
      <c r="B17" s="36" t="s">
        <v>102</v>
      </c>
      <c r="C17" s="38">
        <v>76</v>
      </c>
      <c r="D17" s="43">
        <v>64</v>
      </c>
      <c r="E17" s="44">
        <v>87</v>
      </c>
      <c r="F17" s="40"/>
    </row>
    <row r="18" spans="1:6" ht="24" customHeight="1">
      <c r="A18" s="228"/>
      <c r="B18" s="36" t="s">
        <v>103</v>
      </c>
      <c r="C18" s="38">
        <v>64</v>
      </c>
      <c r="D18" s="43">
        <v>52</v>
      </c>
      <c r="E18" s="44">
        <v>75</v>
      </c>
      <c r="F18" s="40"/>
    </row>
    <row r="19" spans="1:6" ht="24" customHeight="1" thickBot="1">
      <c r="A19" s="231"/>
      <c r="B19" s="31" t="s">
        <v>104</v>
      </c>
      <c r="C19" s="39">
        <v>52</v>
      </c>
      <c r="D19" s="45">
        <v>40</v>
      </c>
      <c r="E19" s="46">
        <v>63</v>
      </c>
      <c r="F19" s="2"/>
    </row>
  </sheetData>
  <mergeCells count="6">
    <mergeCell ref="D4:E4"/>
    <mergeCell ref="F4:F5"/>
    <mergeCell ref="A6:A15"/>
    <mergeCell ref="A16:A19"/>
    <mergeCell ref="A4:B5"/>
    <mergeCell ref="C4:C5"/>
  </mergeCells>
  <printOptions/>
  <pageMargins left="0.5905511811023623" right="0" top="0.7874015748031497" bottom="0.5905511811023623" header="0" footer="0"/>
  <pageSetup fitToHeight="1" fitToWidth="1" orientation="landscape" paperSize="1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9" sqref="A19"/>
    </sheetView>
  </sheetViews>
  <sheetFormatPr defaultColWidth="9.00390625" defaultRowHeight="13.5"/>
  <cols>
    <col min="1" max="9" width="5.625" style="0" customWidth="1"/>
    <col min="10" max="10" width="6.75390625" style="0" customWidth="1"/>
    <col min="11" max="11" width="6.625" style="0" customWidth="1"/>
  </cols>
  <sheetData>
    <row r="1" spans="1:8" ht="50.25" customHeight="1" thickBot="1">
      <c r="A1" s="240" t="s">
        <v>41</v>
      </c>
      <c r="B1" s="240"/>
      <c r="C1" s="240"/>
      <c r="D1" s="240"/>
      <c r="E1" s="240"/>
      <c r="H1" s="23" t="s">
        <v>55</v>
      </c>
    </row>
    <row r="2" spans="1:11" ht="25.5" customHeight="1">
      <c r="A2" s="241" t="s">
        <v>42</v>
      </c>
      <c r="B2" s="243" t="s">
        <v>43</v>
      </c>
      <c r="C2" s="245" t="s">
        <v>44</v>
      </c>
      <c r="D2" s="247" t="s">
        <v>45</v>
      </c>
      <c r="E2" s="238" t="s">
        <v>46</v>
      </c>
      <c r="F2" s="238" t="s">
        <v>47</v>
      </c>
      <c r="G2" s="238" t="s">
        <v>48</v>
      </c>
      <c r="H2" s="238" t="s">
        <v>49</v>
      </c>
      <c r="I2" s="238" t="s">
        <v>50</v>
      </c>
      <c r="J2" s="248" t="s">
        <v>51</v>
      </c>
      <c r="K2" s="249"/>
    </row>
    <row r="3" spans="1:11" ht="26.25" customHeight="1" thickBot="1">
      <c r="A3" s="242"/>
      <c r="B3" s="244"/>
      <c r="C3" s="246"/>
      <c r="D3" s="216"/>
      <c r="E3" s="213"/>
      <c r="F3" s="213"/>
      <c r="G3" s="213"/>
      <c r="H3" s="213"/>
      <c r="I3" s="213"/>
      <c r="J3" s="22" t="s">
        <v>52</v>
      </c>
      <c r="K3" s="7" t="s">
        <v>53</v>
      </c>
    </row>
    <row r="4" spans="1:11" ht="21" customHeight="1">
      <c r="A4" s="8">
        <v>0</v>
      </c>
      <c r="B4" s="9">
        <v>13</v>
      </c>
      <c r="C4" s="9">
        <v>26</v>
      </c>
      <c r="D4" s="9">
        <v>39</v>
      </c>
      <c r="E4" s="9">
        <v>52</v>
      </c>
      <c r="F4" s="9">
        <v>65</v>
      </c>
      <c r="G4" s="9">
        <v>78</v>
      </c>
      <c r="H4" s="9">
        <v>91</v>
      </c>
      <c r="I4" s="9">
        <v>104</v>
      </c>
      <c r="J4" s="8">
        <v>6.5</v>
      </c>
      <c r="K4" s="10"/>
    </row>
    <row r="5" spans="1:11" ht="21" customHeight="1">
      <c r="A5" s="8">
        <v>1</v>
      </c>
      <c r="B5" s="9">
        <v>14</v>
      </c>
      <c r="C5" s="9">
        <v>27</v>
      </c>
      <c r="D5" s="9">
        <v>40</v>
      </c>
      <c r="E5" s="9">
        <v>53</v>
      </c>
      <c r="F5" s="9">
        <v>66</v>
      </c>
      <c r="G5" s="9">
        <v>79</v>
      </c>
      <c r="H5" s="9">
        <v>92</v>
      </c>
      <c r="I5" s="9">
        <v>105</v>
      </c>
      <c r="J5" s="8">
        <v>5.5</v>
      </c>
      <c r="K5" s="10"/>
    </row>
    <row r="6" spans="1:11" ht="21" customHeight="1" thickBot="1">
      <c r="A6" s="8">
        <v>2</v>
      </c>
      <c r="B6" s="9">
        <v>15</v>
      </c>
      <c r="C6" s="16">
        <v>28</v>
      </c>
      <c r="D6" s="9">
        <v>41</v>
      </c>
      <c r="E6" s="9">
        <v>54</v>
      </c>
      <c r="F6" s="9">
        <v>67</v>
      </c>
      <c r="G6" s="9">
        <v>80</v>
      </c>
      <c r="H6" s="9">
        <v>93</v>
      </c>
      <c r="I6" s="9">
        <v>106</v>
      </c>
      <c r="J6" s="18">
        <v>4.5</v>
      </c>
      <c r="K6" s="10"/>
    </row>
    <row r="7" spans="1:11" ht="21" customHeight="1" thickBot="1">
      <c r="A7" s="8">
        <v>3</v>
      </c>
      <c r="B7" s="14">
        <v>16</v>
      </c>
      <c r="C7" s="20">
        <v>29</v>
      </c>
      <c r="D7" s="15">
        <v>42</v>
      </c>
      <c r="E7" s="9">
        <v>55</v>
      </c>
      <c r="F7" s="9">
        <v>68</v>
      </c>
      <c r="G7" s="9">
        <v>81</v>
      </c>
      <c r="H7" s="9">
        <v>94</v>
      </c>
      <c r="I7" s="9">
        <v>107</v>
      </c>
      <c r="J7" s="21">
        <v>3.5</v>
      </c>
      <c r="K7" s="17"/>
    </row>
    <row r="8" spans="1:11" ht="21" customHeight="1">
      <c r="A8" s="8">
        <v>4</v>
      </c>
      <c r="B8" s="9">
        <v>17</v>
      </c>
      <c r="C8" s="9">
        <v>30</v>
      </c>
      <c r="D8" s="9">
        <v>43</v>
      </c>
      <c r="E8" s="9">
        <v>56</v>
      </c>
      <c r="F8" s="9">
        <v>69</v>
      </c>
      <c r="G8" s="9">
        <v>82</v>
      </c>
      <c r="H8" s="9">
        <v>95</v>
      </c>
      <c r="I8" s="9">
        <v>108</v>
      </c>
      <c r="J8" s="8">
        <v>2.5</v>
      </c>
      <c r="K8" s="10"/>
    </row>
    <row r="9" spans="1:11" ht="21" customHeight="1">
      <c r="A9" s="8">
        <v>5</v>
      </c>
      <c r="B9" s="9">
        <v>18</v>
      </c>
      <c r="C9" s="9">
        <v>31</v>
      </c>
      <c r="D9" s="9">
        <v>44</v>
      </c>
      <c r="E9" s="9">
        <v>57</v>
      </c>
      <c r="F9" s="9">
        <v>70</v>
      </c>
      <c r="G9" s="9">
        <v>83</v>
      </c>
      <c r="H9" s="9">
        <v>96</v>
      </c>
      <c r="I9" s="9">
        <v>109</v>
      </c>
      <c r="J9" s="8">
        <v>1.5</v>
      </c>
      <c r="K9" s="10"/>
    </row>
    <row r="10" spans="1:11" ht="21" customHeight="1">
      <c r="A10" s="8">
        <v>6</v>
      </c>
      <c r="B10" s="9">
        <v>19</v>
      </c>
      <c r="C10" s="9">
        <v>32</v>
      </c>
      <c r="D10" s="9">
        <v>45</v>
      </c>
      <c r="E10" s="9">
        <v>58</v>
      </c>
      <c r="F10" s="9">
        <v>71</v>
      </c>
      <c r="G10" s="9">
        <v>84</v>
      </c>
      <c r="H10" s="9">
        <v>97</v>
      </c>
      <c r="I10" s="9">
        <v>110</v>
      </c>
      <c r="J10" s="8">
        <v>0.5</v>
      </c>
      <c r="K10" s="10"/>
    </row>
    <row r="11" spans="1:11" ht="21" customHeight="1">
      <c r="A11" s="8">
        <v>7</v>
      </c>
      <c r="B11" s="9">
        <v>20</v>
      </c>
      <c r="C11" s="9">
        <v>33</v>
      </c>
      <c r="D11" s="9">
        <v>46</v>
      </c>
      <c r="E11" s="9">
        <v>59</v>
      </c>
      <c r="F11" s="9">
        <v>72</v>
      </c>
      <c r="G11" s="9">
        <v>85</v>
      </c>
      <c r="H11" s="9">
        <v>98</v>
      </c>
      <c r="I11" s="9">
        <v>111</v>
      </c>
      <c r="J11" s="8"/>
      <c r="K11" s="10">
        <v>0.5</v>
      </c>
    </row>
    <row r="12" spans="1:11" ht="21" customHeight="1">
      <c r="A12" s="8">
        <v>8</v>
      </c>
      <c r="B12" s="9">
        <v>21</v>
      </c>
      <c r="C12" s="9">
        <v>34</v>
      </c>
      <c r="D12" s="9">
        <v>47</v>
      </c>
      <c r="E12" s="9">
        <v>60</v>
      </c>
      <c r="F12" s="9">
        <v>73</v>
      </c>
      <c r="G12" s="9">
        <v>86</v>
      </c>
      <c r="H12" s="9">
        <v>99</v>
      </c>
      <c r="I12" s="9">
        <v>112</v>
      </c>
      <c r="J12" s="8"/>
      <c r="K12" s="10">
        <v>1.5</v>
      </c>
    </row>
    <row r="13" spans="1:11" ht="21" customHeight="1">
      <c r="A13" s="8">
        <v>9</v>
      </c>
      <c r="B13" s="9">
        <v>22</v>
      </c>
      <c r="C13" s="9">
        <v>35</v>
      </c>
      <c r="D13" s="9">
        <v>48</v>
      </c>
      <c r="E13" s="9">
        <v>61</v>
      </c>
      <c r="F13" s="9">
        <v>74</v>
      </c>
      <c r="G13" s="9">
        <v>87</v>
      </c>
      <c r="H13" s="9">
        <v>100</v>
      </c>
      <c r="I13" s="9">
        <v>113</v>
      </c>
      <c r="J13" s="8"/>
      <c r="K13" s="10">
        <v>2.5</v>
      </c>
    </row>
    <row r="14" spans="1:11" ht="21" customHeight="1">
      <c r="A14" s="8">
        <v>10</v>
      </c>
      <c r="B14" s="9">
        <v>23</v>
      </c>
      <c r="C14" s="9">
        <v>36</v>
      </c>
      <c r="D14" s="9">
        <v>49</v>
      </c>
      <c r="E14" s="9">
        <v>62</v>
      </c>
      <c r="F14" s="9">
        <v>75</v>
      </c>
      <c r="G14" s="9">
        <v>88</v>
      </c>
      <c r="H14" s="9">
        <v>101</v>
      </c>
      <c r="I14" s="9">
        <v>114</v>
      </c>
      <c r="J14" s="8"/>
      <c r="K14" s="10">
        <v>3.5</v>
      </c>
    </row>
    <row r="15" spans="1:11" ht="21" customHeight="1">
      <c r="A15" s="8">
        <v>11</v>
      </c>
      <c r="B15" s="9">
        <v>24</v>
      </c>
      <c r="C15" s="9">
        <v>37</v>
      </c>
      <c r="D15" s="9">
        <v>50</v>
      </c>
      <c r="E15" s="9">
        <v>63</v>
      </c>
      <c r="F15" s="9">
        <v>76</v>
      </c>
      <c r="G15" s="9">
        <v>89</v>
      </c>
      <c r="H15" s="9">
        <v>102</v>
      </c>
      <c r="I15" s="9">
        <v>115</v>
      </c>
      <c r="J15" s="8"/>
      <c r="K15" s="10">
        <v>4.5</v>
      </c>
    </row>
    <row r="16" spans="1:13" ht="21" customHeight="1" thickBot="1">
      <c r="A16" s="11">
        <v>12</v>
      </c>
      <c r="B16" s="12">
        <v>25</v>
      </c>
      <c r="C16" s="12">
        <v>38</v>
      </c>
      <c r="D16" s="12">
        <v>51</v>
      </c>
      <c r="E16" s="12">
        <v>64</v>
      </c>
      <c r="F16" s="12">
        <v>77</v>
      </c>
      <c r="G16" s="12">
        <v>90</v>
      </c>
      <c r="H16" s="12">
        <v>103</v>
      </c>
      <c r="I16" s="12">
        <v>116</v>
      </c>
      <c r="J16" s="11"/>
      <c r="K16" s="13">
        <v>5.5</v>
      </c>
      <c r="M16" s="19"/>
    </row>
    <row r="17" ht="18.75" customHeight="1">
      <c r="A17" t="s">
        <v>54</v>
      </c>
    </row>
    <row r="18" spans="1:11" ht="91.5" customHeight="1">
      <c r="A18" s="239" t="s">
        <v>56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</row>
  </sheetData>
  <mergeCells count="12">
    <mergeCell ref="E2:E3"/>
    <mergeCell ref="F2:F3"/>
    <mergeCell ref="G2:G3"/>
    <mergeCell ref="H2:H3"/>
    <mergeCell ref="A18:K18"/>
    <mergeCell ref="A1:E1"/>
    <mergeCell ref="A2:A3"/>
    <mergeCell ref="B2:B3"/>
    <mergeCell ref="C2:C3"/>
    <mergeCell ref="D2:D3"/>
    <mergeCell ref="I2:I3"/>
    <mergeCell ref="J2:K2"/>
  </mergeCells>
  <printOptions/>
  <pageMargins left="0.7874015748031497" right="0.7874015748031497" top="0.984251968503937" bottom="0.984251968503937" header="0" footer="0"/>
  <pageSetup orientation="portrait" paperSize="13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zoomScale="75" zoomScaleNormal="75" workbookViewId="0" topLeftCell="A1">
      <selection activeCell="S38" sqref="S38:S39"/>
    </sheetView>
  </sheetViews>
  <sheetFormatPr defaultColWidth="9.00390625" defaultRowHeight="13.5"/>
  <cols>
    <col min="1" max="1" width="11.125" style="0" customWidth="1"/>
    <col min="2" max="2" width="6.75390625" style="0" customWidth="1"/>
    <col min="4" max="4" width="8.125" style="0" customWidth="1"/>
    <col min="5" max="5" width="8.25390625" style="0" customWidth="1"/>
    <col min="6" max="6" width="8.75390625" style="0" customWidth="1"/>
    <col min="7" max="7" width="8.625" style="0" customWidth="1"/>
    <col min="8" max="8" width="9.375" style="0" customWidth="1"/>
    <col min="9" max="9" width="6.25390625" style="0" customWidth="1"/>
    <col min="10" max="10" width="8.25390625" style="0" customWidth="1"/>
    <col min="11" max="11" width="8.125" style="0" customWidth="1"/>
    <col min="12" max="12" width="6.125" style="0" customWidth="1"/>
    <col min="13" max="13" width="6.25390625" style="0" customWidth="1"/>
    <col min="14" max="16" width="8.125" style="0" customWidth="1"/>
    <col min="17" max="17" width="13.50390625" style="0" customWidth="1"/>
    <col min="18" max="18" width="8.125" style="0" customWidth="1"/>
  </cols>
  <sheetData>
    <row r="1" spans="2:18" ht="21.75" customHeight="1">
      <c r="B1" s="3" t="s">
        <v>5</v>
      </c>
      <c r="C1" s="3"/>
      <c r="D1" s="3"/>
      <c r="E1" s="3"/>
      <c r="F1" s="3"/>
      <c r="G1" s="3"/>
      <c r="H1" s="3"/>
      <c r="I1" s="3"/>
      <c r="J1" s="110"/>
      <c r="K1" s="110"/>
      <c r="L1" s="3"/>
      <c r="M1" s="3"/>
      <c r="N1" s="3"/>
      <c r="O1" s="3"/>
      <c r="P1" s="3"/>
      <c r="Q1" s="3"/>
      <c r="R1" s="3"/>
    </row>
    <row r="2" spans="3:18" ht="28.5" customHeight="1" thickBot="1">
      <c r="C2" s="4" t="s">
        <v>219</v>
      </c>
      <c r="J2" s="19"/>
      <c r="K2" s="19"/>
      <c r="N2" t="s">
        <v>220</v>
      </c>
      <c r="R2" s="4"/>
    </row>
    <row r="3" spans="1:19" ht="18" customHeight="1" thickBot="1">
      <c r="A3" s="138" t="s">
        <v>1</v>
      </c>
      <c r="B3" s="251" t="s">
        <v>4</v>
      </c>
      <c r="C3" s="254" t="s">
        <v>58</v>
      </c>
      <c r="D3" s="256" t="s">
        <v>68</v>
      </c>
      <c r="E3" s="257"/>
      <c r="F3" s="257"/>
      <c r="G3" s="257"/>
      <c r="H3" s="258"/>
      <c r="I3" s="256" t="s">
        <v>75</v>
      </c>
      <c r="J3" s="257"/>
      <c r="K3" s="258"/>
      <c r="L3" s="259" t="s">
        <v>216</v>
      </c>
      <c r="M3" s="260"/>
      <c r="N3" s="260"/>
      <c r="O3" s="260"/>
      <c r="P3" s="261"/>
      <c r="Q3" s="262" t="s">
        <v>227</v>
      </c>
      <c r="R3" s="389"/>
      <c r="S3" s="263"/>
    </row>
    <row r="4" spans="1:19" ht="15" customHeight="1">
      <c r="A4" s="139"/>
      <c r="B4" s="252"/>
      <c r="C4" s="255"/>
      <c r="D4" s="266" t="s">
        <v>70</v>
      </c>
      <c r="E4" s="268" t="s">
        <v>69</v>
      </c>
      <c r="F4" s="270" t="s">
        <v>71</v>
      </c>
      <c r="G4" s="271"/>
      <c r="H4" s="271"/>
      <c r="I4" s="272" t="s">
        <v>69</v>
      </c>
      <c r="J4" s="270" t="s">
        <v>71</v>
      </c>
      <c r="K4" s="274"/>
      <c r="L4" s="275" t="s">
        <v>70</v>
      </c>
      <c r="M4" s="274" t="s">
        <v>69</v>
      </c>
      <c r="N4" s="275" t="s">
        <v>71</v>
      </c>
      <c r="O4" s="278"/>
      <c r="P4" s="279"/>
      <c r="Q4" s="272" t="s">
        <v>86</v>
      </c>
      <c r="R4" s="254" t="s">
        <v>58</v>
      </c>
      <c r="S4" s="416" t="s">
        <v>228</v>
      </c>
    </row>
    <row r="5" spans="1:19" ht="18" customHeight="1" thickBot="1">
      <c r="A5" s="250"/>
      <c r="B5" s="253"/>
      <c r="C5" s="25" t="s">
        <v>221</v>
      </c>
      <c r="D5" s="267"/>
      <c r="E5" s="269"/>
      <c r="F5" s="24" t="s">
        <v>72</v>
      </c>
      <c r="G5" s="26" t="s">
        <v>73</v>
      </c>
      <c r="H5" s="133" t="s">
        <v>74</v>
      </c>
      <c r="I5" s="273"/>
      <c r="J5" s="24" t="s">
        <v>72</v>
      </c>
      <c r="K5" s="134" t="s">
        <v>73</v>
      </c>
      <c r="L5" s="276"/>
      <c r="M5" s="277"/>
      <c r="N5" s="24" t="s">
        <v>72</v>
      </c>
      <c r="O5" s="26" t="s">
        <v>73</v>
      </c>
      <c r="P5" s="28" t="s">
        <v>74</v>
      </c>
      <c r="Q5" s="273"/>
      <c r="R5" s="414"/>
      <c r="S5" s="413"/>
    </row>
    <row r="6" spans="1:19" ht="13.5" customHeight="1">
      <c r="A6" s="280" t="s">
        <v>0</v>
      </c>
      <c r="B6" s="282" t="s">
        <v>24</v>
      </c>
      <c r="C6" s="284">
        <v>206</v>
      </c>
      <c r="D6" s="286">
        <v>5</v>
      </c>
      <c r="E6" s="288">
        <v>16</v>
      </c>
      <c r="F6" s="290">
        <v>11</v>
      </c>
      <c r="G6" s="292">
        <v>5</v>
      </c>
      <c r="H6" s="294">
        <f>F6/E6</f>
        <v>0.6875</v>
      </c>
      <c r="I6" s="405">
        <v>4</v>
      </c>
      <c r="J6" s="290">
        <v>1</v>
      </c>
      <c r="K6" s="297">
        <v>3</v>
      </c>
      <c r="L6" s="290">
        <v>6</v>
      </c>
      <c r="M6" s="299">
        <v>20</v>
      </c>
      <c r="N6" s="290">
        <v>12</v>
      </c>
      <c r="O6" s="292">
        <v>8</v>
      </c>
      <c r="P6" s="301">
        <f>N6/M6</f>
        <v>0.6</v>
      </c>
      <c r="Q6" s="408" t="s">
        <v>214</v>
      </c>
      <c r="R6" s="303">
        <v>206</v>
      </c>
      <c r="S6" s="284" t="s">
        <v>229</v>
      </c>
    </row>
    <row r="7" spans="1:19" ht="14.25" customHeight="1" thickBot="1">
      <c r="A7" s="281"/>
      <c r="B7" s="283"/>
      <c r="C7" s="285"/>
      <c r="D7" s="287"/>
      <c r="E7" s="289"/>
      <c r="F7" s="291"/>
      <c r="G7" s="293"/>
      <c r="H7" s="295"/>
      <c r="I7" s="406"/>
      <c r="J7" s="291"/>
      <c r="K7" s="298"/>
      <c r="L7" s="291"/>
      <c r="M7" s="300"/>
      <c r="N7" s="291"/>
      <c r="O7" s="293"/>
      <c r="P7" s="302"/>
      <c r="Q7" s="409"/>
      <c r="R7" s="415"/>
      <c r="S7" s="285"/>
    </row>
    <row r="8" spans="1:19" ht="14.25" customHeight="1">
      <c r="A8" s="305" t="s">
        <v>64</v>
      </c>
      <c r="B8" s="282" t="s">
        <v>27</v>
      </c>
      <c r="C8" s="284">
        <v>186</v>
      </c>
      <c r="D8" s="286">
        <v>5</v>
      </c>
      <c r="E8" s="288">
        <v>16</v>
      </c>
      <c r="F8" s="290">
        <v>8</v>
      </c>
      <c r="G8" s="292">
        <v>8</v>
      </c>
      <c r="H8" s="294">
        <f>F8/E8</f>
        <v>0.5</v>
      </c>
      <c r="I8" s="405">
        <v>4</v>
      </c>
      <c r="J8" s="290">
        <v>3</v>
      </c>
      <c r="K8" s="297">
        <v>1</v>
      </c>
      <c r="L8" s="290">
        <v>6</v>
      </c>
      <c r="M8" s="299">
        <v>20</v>
      </c>
      <c r="N8" s="290">
        <v>11</v>
      </c>
      <c r="O8" s="292">
        <v>9</v>
      </c>
      <c r="P8" s="301">
        <f>N8/M8</f>
        <v>0.55</v>
      </c>
      <c r="Q8" s="408" t="s">
        <v>214</v>
      </c>
      <c r="R8" s="303">
        <v>190</v>
      </c>
      <c r="S8" s="419" t="s">
        <v>230</v>
      </c>
    </row>
    <row r="9" spans="1:19" ht="14.25" customHeight="1" thickBot="1">
      <c r="A9" s="306"/>
      <c r="B9" s="283"/>
      <c r="C9" s="285"/>
      <c r="D9" s="287"/>
      <c r="E9" s="289"/>
      <c r="F9" s="291"/>
      <c r="G9" s="293"/>
      <c r="H9" s="295"/>
      <c r="I9" s="406"/>
      <c r="J9" s="291"/>
      <c r="K9" s="298"/>
      <c r="L9" s="291"/>
      <c r="M9" s="300"/>
      <c r="N9" s="291"/>
      <c r="O9" s="293"/>
      <c r="P9" s="302"/>
      <c r="Q9" s="409"/>
      <c r="R9" s="304"/>
      <c r="S9" s="420"/>
    </row>
    <row r="10" spans="1:19" ht="13.5" customHeight="1">
      <c r="A10" s="307" t="s">
        <v>6</v>
      </c>
      <c r="B10" s="309" t="s">
        <v>25</v>
      </c>
      <c r="C10" s="284">
        <v>181</v>
      </c>
      <c r="D10" s="311">
        <v>4</v>
      </c>
      <c r="E10" s="313">
        <v>12</v>
      </c>
      <c r="F10" s="315">
        <v>6</v>
      </c>
      <c r="G10" s="317">
        <v>6</v>
      </c>
      <c r="H10" s="319">
        <f>F10/E10</f>
        <v>0.5</v>
      </c>
      <c r="I10" s="284">
        <v>4</v>
      </c>
      <c r="J10" s="315">
        <v>2</v>
      </c>
      <c r="K10" s="321">
        <v>2</v>
      </c>
      <c r="L10" s="315">
        <v>5</v>
      </c>
      <c r="M10" s="321">
        <v>16</v>
      </c>
      <c r="N10" s="315">
        <v>8</v>
      </c>
      <c r="O10" s="317">
        <v>8</v>
      </c>
      <c r="P10" s="301">
        <f>N10/M10</f>
        <v>0.5</v>
      </c>
      <c r="Q10" s="323"/>
      <c r="R10" s="415">
        <v>181</v>
      </c>
      <c r="S10" s="284" t="s">
        <v>231</v>
      </c>
    </row>
    <row r="11" spans="1:19" ht="14.25" customHeight="1" thickBot="1">
      <c r="A11" s="308"/>
      <c r="B11" s="310"/>
      <c r="C11" s="285"/>
      <c r="D11" s="312"/>
      <c r="E11" s="314"/>
      <c r="F11" s="316"/>
      <c r="G11" s="318"/>
      <c r="H11" s="320"/>
      <c r="I11" s="285"/>
      <c r="J11" s="316"/>
      <c r="K11" s="322"/>
      <c r="L11" s="316"/>
      <c r="M11" s="322"/>
      <c r="N11" s="316"/>
      <c r="O11" s="318"/>
      <c r="P11" s="302"/>
      <c r="Q11" s="324"/>
      <c r="R11" s="415"/>
      <c r="S11" s="285"/>
    </row>
    <row r="12" spans="1:19" ht="14.25" customHeight="1">
      <c r="A12" s="305" t="s">
        <v>37</v>
      </c>
      <c r="B12" s="282" t="s">
        <v>38</v>
      </c>
      <c r="C12" s="284">
        <v>161</v>
      </c>
      <c r="D12" s="286">
        <v>0</v>
      </c>
      <c r="E12" s="288">
        <v>0</v>
      </c>
      <c r="F12" s="290">
        <v>0</v>
      </c>
      <c r="G12" s="292">
        <v>0</v>
      </c>
      <c r="H12" s="294">
        <v>0</v>
      </c>
      <c r="I12" s="407">
        <v>0</v>
      </c>
      <c r="J12" s="326">
        <v>0</v>
      </c>
      <c r="K12" s="327">
        <v>0</v>
      </c>
      <c r="L12" s="326">
        <v>0</v>
      </c>
      <c r="M12" s="299">
        <v>0</v>
      </c>
      <c r="N12" s="290">
        <v>0</v>
      </c>
      <c r="O12" s="292">
        <v>0</v>
      </c>
      <c r="P12" s="301"/>
      <c r="Q12" s="328"/>
      <c r="R12" s="303">
        <v>161</v>
      </c>
      <c r="S12" s="284" t="s">
        <v>232</v>
      </c>
    </row>
    <row r="13" spans="1:19" ht="14.25" customHeight="1" thickBot="1">
      <c r="A13" s="306"/>
      <c r="B13" s="283"/>
      <c r="C13" s="285"/>
      <c r="D13" s="287"/>
      <c r="E13" s="289"/>
      <c r="F13" s="291"/>
      <c r="G13" s="293"/>
      <c r="H13" s="295"/>
      <c r="I13" s="406"/>
      <c r="J13" s="291"/>
      <c r="K13" s="298"/>
      <c r="L13" s="291"/>
      <c r="M13" s="300"/>
      <c r="N13" s="291"/>
      <c r="O13" s="293"/>
      <c r="P13" s="302"/>
      <c r="Q13" s="329"/>
      <c r="R13" s="304"/>
      <c r="S13" s="285"/>
    </row>
    <row r="14" spans="1:19" ht="13.5" customHeight="1">
      <c r="A14" s="330" t="s">
        <v>7</v>
      </c>
      <c r="B14" s="332" t="s">
        <v>25</v>
      </c>
      <c r="C14" s="284">
        <v>157</v>
      </c>
      <c r="D14" s="286">
        <v>5</v>
      </c>
      <c r="E14" s="288">
        <v>18</v>
      </c>
      <c r="F14" s="290">
        <v>11</v>
      </c>
      <c r="G14" s="292">
        <v>7</v>
      </c>
      <c r="H14" s="294">
        <f>F14/E14</f>
        <v>0.6111111111111112</v>
      </c>
      <c r="I14" s="284">
        <v>4</v>
      </c>
      <c r="J14" s="315">
        <v>2</v>
      </c>
      <c r="K14" s="321">
        <v>2</v>
      </c>
      <c r="L14" s="315">
        <v>6</v>
      </c>
      <c r="M14" s="299">
        <v>22</v>
      </c>
      <c r="N14" s="290">
        <v>13</v>
      </c>
      <c r="O14" s="292">
        <v>9</v>
      </c>
      <c r="P14" s="301">
        <f>N14/M14</f>
        <v>0.5909090909090909</v>
      </c>
      <c r="Q14" s="410" t="s">
        <v>225</v>
      </c>
      <c r="R14" s="415">
        <v>162</v>
      </c>
      <c r="S14" s="419" t="s">
        <v>232</v>
      </c>
    </row>
    <row r="15" spans="1:19" ht="14.25" customHeight="1" thickBot="1">
      <c r="A15" s="331"/>
      <c r="B15" s="333"/>
      <c r="C15" s="285"/>
      <c r="D15" s="287"/>
      <c r="E15" s="289"/>
      <c r="F15" s="291"/>
      <c r="G15" s="293"/>
      <c r="H15" s="295"/>
      <c r="I15" s="285"/>
      <c r="J15" s="316"/>
      <c r="K15" s="322"/>
      <c r="L15" s="316"/>
      <c r="M15" s="300"/>
      <c r="N15" s="291"/>
      <c r="O15" s="293"/>
      <c r="P15" s="302"/>
      <c r="Q15" s="411"/>
      <c r="R15" s="415"/>
      <c r="S15" s="420"/>
    </row>
    <row r="16" spans="1:19" ht="13.5" customHeight="1">
      <c r="A16" s="330" t="s">
        <v>9</v>
      </c>
      <c r="B16" s="332" t="s">
        <v>27</v>
      </c>
      <c r="C16" s="284">
        <v>153</v>
      </c>
      <c r="D16" s="286">
        <v>5</v>
      </c>
      <c r="E16" s="288">
        <v>20</v>
      </c>
      <c r="F16" s="290">
        <v>10</v>
      </c>
      <c r="G16" s="292">
        <v>10</v>
      </c>
      <c r="H16" s="294">
        <f>F16/E16</f>
        <v>0.5</v>
      </c>
      <c r="I16" s="284">
        <v>4</v>
      </c>
      <c r="J16" s="315">
        <v>2</v>
      </c>
      <c r="K16" s="321">
        <v>2</v>
      </c>
      <c r="L16" s="315">
        <v>6</v>
      </c>
      <c r="M16" s="299">
        <v>24</v>
      </c>
      <c r="N16" s="290">
        <v>12</v>
      </c>
      <c r="O16" s="292">
        <v>12</v>
      </c>
      <c r="P16" s="301">
        <f>N16/M16</f>
        <v>0.5</v>
      </c>
      <c r="Q16" s="408" t="s">
        <v>214</v>
      </c>
      <c r="R16" s="303">
        <v>155</v>
      </c>
      <c r="S16" s="284" t="s">
        <v>233</v>
      </c>
    </row>
    <row r="17" spans="1:19" ht="14.25" customHeight="1" thickBot="1">
      <c r="A17" s="331"/>
      <c r="B17" s="333"/>
      <c r="C17" s="285"/>
      <c r="D17" s="287"/>
      <c r="E17" s="289"/>
      <c r="F17" s="291"/>
      <c r="G17" s="293"/>
      <c r="H17" s="295"/>
      <c r="I17" s="285"/>
      <c r="J17" s="316"/>
      <c r="K17" s="322"/>
      <c r="L17" s="316"/>
      <c r="M17" s="300"/>
      <c r="N17" s="291"/>
      <c r="O17" s="293"/>
      <c r="P17" s="302"/>
      <c r="Q17" s="409"/>
      <c r="R17" s="304"/>
      <c r="S17" s="285"/>
    </row>
    <row r="18" spans="1:19" ht="13.5" customHeight="1">
      <c r="A18" s="330" t="s">
        <v>11</v>
      </c>
      <c r="B18" s="332" t="s">
        <v>24</v>
      </c>
      <c r="C18" s="284">
        <v>145</v>
      </c>
      <c r="D18" s="286">
        <v>5</v>
      </c>
      <c r="E18" s="288">
        <v>15</v>
      </c>
      <c r="F18" s="290">
        <v>8</v>
      </c>
      <c r="G18" s="292">
        <v>7</v>
      </c>
      <c r="H18" s="294">
        <f>F18/E18</f>
        <v>0.5333333333333333</v>
      </c>
      <c r="I18" s="284">
        <v>3</v>
      </c>
      <c r="J18" s="315">
        <v>1</v>
      </c>
      <c r="K18" s="321">
        <v>2</v>
      </c>
      <c r="L18" s="315">
        <v>6</v>
      </c>
      <c r="M18" s="299">
        <v>18</v>
      </c>
      <c r="N18" s="290">
        <v>9</v>
      </c>
      <c r="O18" s="292">
        <v>9</v>
      </c>
      <c r="P18" s="301">
        <f>N18/M18</f>
        <v>0.5</v>
      </c>
      <c r="Q18" s="408" t="s">
        <v>214</v>
      </c>
      <c r="R18" s="303">
        <v>146</v>
      </c>
      <c r="S18" s="284" t="s">
        <v>234</v>
      </c>
    </row>
    <row r="19" spans="1:19" ht="14.25" customHeight="1" thickBot="1">
      <c r="A19" s="331"/>
      <c r="B19" s="333"/>
      <c r="C19" s="285"/>
      <c r="D19" s="287"/>
      <c r="E19" s="289"/>
      <c r="F19" s="291"/>
      <c r="G19" s="293"/>
      <c r="H19" s="295"/>
      <c r="I19" s="285"/>
      <c r="J19" s="316"/>
      <c r="K19" s="322"/>
      <c r="L19" s="316"/>
      <c r="M19" s="300"/>
      <c r="N19" s="291"/>
      <c r="O19" s="293"/>
      <c r="P19" s="302"/>
      <c r="Q19" s="409"/>
      <c r="R19" s="304"/>
      <c r="S19" s="285"/>
    </row>
    <row r="20" spans="1:19" ht="13.5" customHeight="1">
      <c r="A20" s="330" t="s">
        <v>8</v>
      </c>
      <c r="B20" s="332" t="s">
        <v>26</v>
      </c>
      <c r="C20" s="284">
        <v>142</v>
      </c>
      <c r="D20" s="286">
        <v>0</v>
      </c>
      <c r="E20" s="288">
        <v>0</v>
      </c>
      <c r="F20" s="290">
        <v>0</v>
      </c>
      <c r="G20" s="292">
        <v>0</v>
      </c>
      <c r="H20" s="294">
        <v>0</v>
      </c>
      <c r="I20" s="407">
        <v>0</v>
      </c>
      <c r="J20" s="326">
        <v>0</v>
      </c>
      <c r="K20" s="327">
        <v>0</v>
      </c>
      <c r="L20" s="326">
        <v>0</v>
      </c>
      <c r="M20" s="299">
        <v>0</v>
      </c>
      <c r="N20" s="290">
        <v>0</v>
      </c>
      <c r="O20" s="292">
        <v>0</v>
      </c>
      <c r="P20" s="301"/>
      <c r="Q20" s="135"/>
      <c r="R20" s="415">
        <v>142</v>
      </c>
      <c r="S20" s="284" t="s">
        <v>234</v>
      </c>
    </row>
    <row r="21" spans="1:19" ht="14.25" customHeight="1" thickBot="1">
      <c r="A21" s="331"/>
      <c r="B21" s="333"/>
      <c r="C21" s="285"/>
      <c r="D21" s="287"/>
      <c r="E21" s="289"/>
      <c r="F21" s="291"/>
      <c r="G21" s="293"/>
      <c r="H21" s="295"/>
      <c r="I21" s="406"/>
      <c r="J21" s="291"/>
      <c r="K21" s="298"/>
      <c r="L21" s="291"/>
      <c r="M21" s="300"/>
      <c r="N21" s="291"/>
      <c r="O21" s="293"/>
      <c r="P21" s="302"/>
      <c r="Q21" s="136"/>
      <c r="R21" s="415"/>
      <c r="S21" s="285"/>
    </row>
    <row r="22" spans="1:19" ht="13.5" customHeight="1">
      <c r="A22" s="307" t="s">
        <v>59</v>
      </c>
      <c r="B22" s="309" t="s">
        <v>25</v>
      </c>
      <c r="C22" s="284">
        <v>137</v>
      </c>
      <c r="D22" s="286">
        <v>0</v>
      </c>
      <c r="E22" s="288">
        <v>0</v>
      </c>
      <c r="F22" s="290">
        <v>0</v>
      </c>
      <c r="G22" s="292">
        <v>0</v>
      </c>
      <c r="H22" s="294">
        <v>0</v>
      </c>
      <c r="I22" s="407">
        <v>0</v>
      </c>
      <c r="J22" s="326">
        <v>0</v>
      </c>
      <c r="K22" s="327">
        <v>0</v>
      </c>
      <c r="L22" s="326">
        <v>0</v>
      </c>
      <c r="M22" s="299">
        <v>0</v>
      </c>
      <c r="N22" s="290">
        <v>0</v>
      </c>
      <c r="O22" s="292">
        <v>0</v>
      </c>
      <c r="P22" s="301"/>
      <c r="Q22" s="111"/>
      <c r="R22" s="303">
        <v>137</v>
      </c>
      <c r="S22" s="284" t="s">
        <v>234</v>
      </c>
    </row>
    <row r="23" spans="1:19" ht="14.25" customHeight="1" thickBot="1">
      <c r="A23" s="308"/>
      <c r="B23" s="310"/>
      <c r="C23" s="285"/>
      <c r="D23" s="287"/>
      <c r="E23" s="289"/>
      <c r="F23" s="291"/>
      <c r="G23" s="293"/>
      <c r="H23" s="295"/>
      <c r="I23" s="406"/>
      <c r="J23" s="291"/>
      <c r="K23" s="298"/>
      <c r="L23" s="291"/>
      <c r="M23" s="300"/>
      <c r="N23" s="291"/>
      <c r="O23" s="293"/>
      <c r="P23" s="302"/>
      <c r="Q23" s="112"/>
      <c r="R23" s="304"/>
      <c r="S23" s="285"/>
    </row>
    <row r="24" spans="1:19" ht="13.5" customHeight="1">
      <c r="A24" s="330" t="s">
        <v>10</v>
      </c>
      <c r="B24" s="332" t="s">
        <v>24</v>
      </c>
      <c r="C24" s="284">
        <v>131</v>
      </c>
      <c r="D24" s="286">
        <v>5</v>
      </c>
      <c r="E24" s="288">
        <v>16</v>
      </c>
      <c r="F24" s="290">
        <v>8</v>
      </c>
      <c r="G24" s="292">
        <v>8</v>
      </c>
      <c r="H24" s="294">
        <f>F24/E24</f>
        <v>0.5</v>
      </c>
      <c r="I24" s="336">
        <v>2</v>
      </c>
      <c r="J24" s="326">
        <v>1</v>
      </c>
      <c r="K24" s="299">
        <v>1</v>
      </c>
      <c r="L24" s="290">
        <v>6</v>
      </c>
      <c r="M24" s="299">
        <v>18</v>
      </c>
      <c r="N24" s="290">
        <v>9</v>
      </c>
      <c r="O24" s="292">
        <v>9</v>
      </c>
      <c r="P24" s="301">
        <f>N24/M24</f>
        <v>0.5</v>
      </c>
      <c r="Q24" s="408" t="s">
        <v>214</v>
      </c>
      <c r="R24" s="415">
        <v>133</v>
      </c>
      <c r="S24" s="284" t="s">
        <v>234</v>
      </c>
    </row>
    <row r="25" spans="1:19" ht="14.25" customHeight="1" thickBot="1">
      <c r="A25" s="331"/>
      <c r="B25" s="333"/>
      <c r="C25" s="285"/>
      <c r="D25" s="287"/>
      <c r="E25" s="289"/>
      <c r="F25" s="291"/>
      <c r="G25" s="293"/>
      <c r="H25" s="295"/>
      <c r="I25" s="250"/>
      <c r="J25" s="291"/>
      <c r="K25" s="300"/>
      <c r="L25" s="291"/>
      <c r="M25" s="300"/>
      <c r="N25" s="291"/>
      <c r="O25" s="293"/>
      <c r="P25" s="302"/>
      <c r="Q25" s="409"/>
      <c r="R25" s="415"/>
      <c r="S25" s="285"/>
    </row>
    <row r="26" spans="1:19" ht="13.5" customHeight="1">
      <c r="A26" s="330" t="s">
        <v>39</v>
      </c>
      <c r="B26" s="332" t="s">
        <v>26</v>
      </c>
      <c r="C26" s="284">
        <v>120</v>
      </c>
      <c r="D26" s="286">
        <v>2</v>
      </c>
      <c r="E26" s="288">
        <v>6</v>
      </c>
      <c r="F26" s="290">
        <v>3</v>
      </c>
      <c r="G26" s="292">
        <v>3</v>
      </c>
      <c r="H26" s="294">
        <f>F26/E26</f>
        <v>0.5</v>
      </c>
      <c r="I26" s="407">
        <v>0</v>
      </c>
      <c r="J26" s="326">
        <v>0</v>
      </c>
      <c r="K26" s="327">
        <v>0</v>
      </c>
      <c r="L26" s="326">
        <v>2</v>
      </c>
      <c r="M26" s="299">
        <v>6</v>
      </c>
      <c r="N26" s="290">
        <v>3</v>
      </c>
      <c r="O26" s="292">
        <v>3</v>
      </c>
      <c r="P26" s="301">
        <f>N26/M26</f>
        <v>0.5</v>
      </c>
      <c r="Q26" s="303"/>
      <c r="R26" s="303">
        <v>120</v>
      </c>
      <c r="S26" s="284" t="s">
        <v>235</v>
      </c>
    </row>
    <row r="27" spans="1:19" ht="14.25" customHeight="1" thickBot="1">
      <c r="A27" s="331"/>
      <c r="B27" s="333"/>
      <c r="C27" s="285"/>
      <c r="D27" s="287"/>
      <c r="E27" s="289"/>
      <c r="F27" s="291"/>
      <c r="G27" s="293"/>
      <c r="H27" s="295"/>
      <c r="I27" s="406"/>
      <c r="J27" s="291"/>
      <c r="K27" s="298"/>
      <c r="L27" s="291"/>
      <c r="M27" s="300"/>
      <c r="N27" s="291"/>
      <c r="O27" s="293"/>
      <c r="P27" s="302"/>
      <c r="Q27" s="304"/>
      <c r="R27" s="304"/>
      <c r="S27" s="285"/>
    </row>
    <row r="28" spans="1:19" ht="13.5" customHeight="1">
      <c r="A28" s="330" t="s">
        <v>90</v>
      </c>
      <c r="B28" s="332" t="s">
        <v>24</v>
      </c>
      <c r="C28" s="284">
        <v>113</v>
      </c>
      <c r="D28" s="286">
        <v>0</v>
      </c>
      <c r="E28" s="288">
        <v>0</v>
      </c>
      <c r="F28" s="290">
        <v>0</v>
      </c>
      <c r="G28" s="292">
        <v>0</v>
      </c>
      <c r="H28" s="294">
        <v>0</v>
      </c>
      <c r="I28" s="407">
        <v>0</v>
      </c>
      <c r="J28" s="326">
        <v>0</v>
      </c>
      <c r="K28" s="327">
        <v>0</v>
      </c>
      <c r="L28" s="326">
        <v>0</v>
      </c>
      <c r="M28" s="299">
        <v>0</v>
      </c>
      <c r="N28" s="290">
        <v>0</v>
      </c>
      <c r="O28" s="292">
        <v>0</v>
      </c>
      <c r="P28" s="301"/>
      <c r="Q28" s="292"/>
      <c r="R28" s="415">
        <v>113</v>
      </c>
      <c r="S28" s="284" t="s">
        <v>236</v>
      </c>
    </row>
    <row r="29" spans="1:19" ht="14.25" customHeight="1" thickBot="1">
      <c r="A29" s="331"/>
      <c r="B29" s="333"/>
      <c r="C29" s="285"/>
      <c r="D29" s="287"/>
      <c r="E29" s="289"/>
      <c r="F29" s="291"/>
      <c r="G29" s="293"/>
      <c r="H29" s="295"/>
      <c r="I29" s="406"/>
      <c r="J29" s="291"/>
      <c r="K29" s="298"/>
      <c r="L29" s="291"/>
      <c r="M29" s="300"/>
      <c r="N29" s="291"/>
      <c r="O29" s="293"/>
      <c r="P29" s="302"/>
      <c r="Q29" s="293"/>
      <c r="R29" s="415"/>
      <c r="S29" s="285"/>
    </row>
    <row r="30" spans="1:19" ht="13.5" customHeight="1">
      <c r="A30" s="330" t="s">
        <v>12</v>
      </c>
      <c r="B30" s="332" t="s">
        <v>25</v>
      </c>
      <c r="C30" s="284">
        <v>111</v>
      </c>
      <c r="D30" s="286">
        <v>2</v>
      </c>
      <c r="E30" s="288">
        <v>7</v>
      </c>
      <c r="F30" s="290">
        <v>3</v>
      </c>
      <c r="G30" s="292">
        <v>4</v>
      </c>
      <c r="H30" s="294">
        <f>F30/E30</f>
        <v>0.42857142857142855</v>
      </c>
      <c r="I30" s="284">
        <v>4</v>
      </c>
      <c r="J30" s="315">
        <v>2</v>
      </c>
      <c r="K30" s="321">
        <v>2</v>
      </c>
      <c r="L30" s="315">
        <v>3</v>
      </c>
      <c r="M30" s="299">
        <v>11</v>
      </c>
      <c r="N30" s="290">
        <v>5</v>
      </c>
      <c r="O30" s="292">
        <v>6</v>
      </c>
      <c r="P30" s="301">
        <f>N30/M30</f>
        <v>0.45454545454545453</v>
      </c>
      <c r="Q30" s="303"/>
      <c r="R30" s="303">
        <v>111</v>
      </c>
      <c r="S30" s="284" t="s">
        <v>236</v>
      </c>
    </row>
    <row r="31" spans="1:19" ht="14.25" customHeight="1" thickBot="1">
      <c r="A31" s="331"/>
      <c r="B31" s="333"/>
      <c r="C31" s="285"/>
      <c r="D31" s="287"/>
      <c r="E31" s="289"/>
      <c r="F31" s="291"/>
      <c r="G31" s="293"/>
      <c r="H31" s="295"/>
      <c r="I31" s="285"/>
      <c r="J31" s="316"/>
      <c r="K31" s="322"/>
      <c r="L31" s="316"/>
      <c r="M31" s="300"/>
      <c r="N31" s="291"/>
      <c r="O31" s="293"/>
      <c r="P31" s="302"/>
      <c r="Q31" s="304"/>
      <c r="R31" s="304"/>
      <c r="S31" s="285"/>
    </row>
    <row r="32" spans="1:19" ht="13.5" customHeight="1">
      <c r="A32" s="330" t="s">
        <v>222</v>
      </c>
      <c r="B32" s="332" t="s">
        <v>24</v>
      </c>
      <c r="C32" s="284">
        <v>112</v>
      </c>
      <c r="D32" s="286">
        <v>3</v>
      </c>
      <c r="E32" s="288">
        <v>8</v>
      </c>
      <c r="F32" s="290">
        <v>4</v>
      </c>
      <c r="G32" s="292">
        <v>4</v>
      </c>
      <c r="H32" s="294">
        <f>F32/E32</f>
        <v>0.5</v>
      </c>
      <c r="I32" s="284">
        <v>5</v>
      </c>
      <c r="J32" s="315">
        <v>5</v>
      </c>
      <c r="K32" s="321">
        <v>0</v>
      </c>
      <c r="L32" s="315">
        <v>4</v>
      </c>
      <c r="M32" s="299">
        <v>13</v>
      </c>
      <c r="N32" s="290">
        <v>9</v>
      </c>
      <c r="O32" s="292">
        <v>4</v>
      </c>
      <c r="P32" s="301">
        <f>N32/M32</f>
        <v>0.6923076923076923</v>
      </c>
      <c r="Q32" s="412" t="s">
        <v>226</v>
      </c>
      <c r="R32" s="415">
        <v>124</v>
      </c>
      <c r="S32" s="419" t="s">
        <v>235</v>
      </c>
    </row>
    <row r="33" spans="1:19" ht="14.25" customHeight="1" thickBot="1">
      <c r="A33" s="331"/>
      <c r="B33" s="333"/>
      <c r="C33" s="285"/>
      <c r="D33" s="287"/>
      <c r="E33" s="289"/>
      <c r="F33" s="291"/>
      <c r="G33" s="293"/>
      <c r="H33" s="295"/>
      <c r="I33" s="285"/>
      <c r="J33" s="316"/>
      <c r="K33" s="322"/>
      <c r="L33" s="316"/>
      <c r="M33" s="300"/>
      <c r="N33" s="291"/>
      <c r="O33" s="293"/>
      <c r="P33" s="302"/>
      <c r="Q33" s="411"/>
      <c r="R33" s="415"/>
      <c r="S33" s="420"/>
    </row>
    <row r="34" spans="1:19" ht="13.5" customHeight="1">
      <c r="A34" s="330" t="s">
        <v>223</v>
      </c>
      <c r="B34" s="332" t="s">
        <v>224</v>
      </c>
      <c r="C34" s="284">
        <v>108</v>
      </c>
      <c r="D34" s="286">
        <v>2</v>
      </c>
      <c r="E34" s="288">
        <v>6</v>
      </c>
      <c r="F34" s="290">
        <v>1</v>
      </c>
      <c r="G34" s="292">
        <v>5</v>
      </c>
      <c r="H34" s="294">
        <f>F34/E34</f>
        <v>0.16666666666666666</v>
      </c>
      <c r="I34" s="407">
        <v>0</v>
      </c>
      <c r="J34" s="326">
        <v>0</v>
      </c>
      <c r="K34" s="327">
        <v>0</v>
      </c>
      <c r="L34" s="315">
        <v>2</v>
      </c>
      <c r="M34" s="299">
        <v>6</v>
      </c>
      <c r="N34" s="290">
        <v>1</v>
      </c>
      <c r="O34" s="292">
        <v>5</v>
      </c>
      <c r="P34" s="301">
        <f>N34/M34</f>
        <v>0.16666666666666666</v>
      </c>
      <c r="Q34" s="303"/>
      <c r="R34" s="303">
        <v>108</v>
      </c>
      <c r="S34" s="284" t="s">
        <v>236</v>
      </c>
    </row>
    <row r="35" spans="1:19" ht="14.25" customHeight="1" thickBot="1">
      <c r="A35" s="331"/>
      <c r="B35" s="333"/>
      <c r="C35" s="285"/>
      <c r="D35" s="287"/>
      <c r="E35" s="289"/>
      <c r="F35" s="291"/>
      <c r="G35" s="293"/>
      <c r="H35" s="295"/>
      <c r="I35" s="406"/>
      <c r="J35" s="291"/>
      <c r="K35" s="298"/>
      <c r="L35" s="316"/>
      <c r="M35" s="300"/>
      <c r="N35" s="291"/>
      <c r="O35" s="293"/>
      <c r="P35" s="302"/>
      <c r="Q35" s="304"/>
      <c r="R35" s="304"/>
      <c r="S35" s="285"/>
    </row>
    <row r="36" spans="1:19" ht="13.5" customHeight="1">
      <c r="A36" s="330" t="s">
        <v>60</v>
      </c>
      <c r="B36" s="332" t="s">
        <v>25</v>
      </c>
      <c r="C36" s="284">
        <v>99</v>
      </c>
      <c r="D36" s="286">
        <v>0</v>
      </c>
      <c r="E36" s="288">
        <v>0</v>
      </c>
      <c r="F36" s="290">
        <v>0</v>
      </c>
      <c r="G36" s="292">
        <v>0</v>
      </c>
      <c r="H36" s="294">
        <v>0</v>
      </c>
      <c r="I36" s="407">
        <v>0</v>
      </c>
      <c r="J36" s="326">
        <v>0</v>
      </c>
      <c r="K36" s="327">
        <v>0</v>
      </c>
      <c r="L36" s="326">
        <v>0</v>
      </c>
      <c r="M36" s="299">
        <v>0</v>
      </c>
      <c r="N36" s="290">
        <v>0</v>
      </c>
      <c r="O36" s="292">
        <v>0</v>
      </c>
      <c r="P36" s="301"/>
      <c r="Q36" s="303"/>
      <c r="R36" s="415">
        <v>99</v>
      </c>
      <c r="S36" s="284" t="s">
        <v>237</v>
      </c>
    </row>
    <row r="37" spans="1:19" ht="14.25" customHeight="1" thickBot="1">
      <c r="A37" s="331"/>
      <c r="B37" s="333"/>
      <c r="C37" s="285"/>
      <c r="D37" s="287"/>
      <c r="E37" s="289"/>
      <c r="F37" s="291"/>
      <c r="G37" s="293"/>
      <c r="H37" s="295"/>
      <c r="I37" s="406"/>
      <c r="J37" s="291"/>
      <c r="K37" s="298"/>
      <c r="L37" s="291"/>
      <c r="M37" s="300"/>
      <c r="N37" s="291"/>
      <c r="O37" s="293"/>
      <c r="P37" s="302"/>
      <c r="Q37" s="304"/>
      <c r="R37" s="415"/>
      <c r="S37" s="285"/>
    </row>
    <row r="38" spans="1:19" ht="13.5" customHeight="1">
      <c r="A38" s="330" t="s">
        <v>16</v>
      </c>
      <c r="B38" s="332" t="s">
        <v>24</v>
      </c>
      <c r="C38" s="284">
        <v>86</v>
      </c>
      <c r="D38" s="336">
        <v>2</v>
      </c>
      <c r="E38" s="337">
        <v>7</v>
      </c>
      <c r="F38" s="334">
        <v>1</v>
      </c>
      <c r="G38" s="338">
        <v>6</v>
      </c>
      <c r="H38" s="340">
        <f>F38/E38</f>
        <v>0.14285714285714285</v>
      </c>
      <c r="I38" s="407">
        <v>0</v>
      </c>
      <c r="J38" s="326">
        <v>0</v>
      </c>
      <c r="K38" s="327">
        <v>0</v>
      </c>
      <c r="L38" s="315">
        <v>2</v>
      </c>
      <c r="M38" s="299">
        <v>7</v>
      </c>
      <c r="N38" s="290">
        <v>1</v>
      </c>
      <c r="O38" s="292">
        <v>6</v>
      </c>
      <c r="P38" s="301">
        <f>N38/M38</f>
        <v>0.14285714285714285</v>
      </c>
      <c r="Q38" s="292"/>
      <c r="R38" s="303">
        <v>86</v>
      </c>
      <c r="S38" s="419" t="s">
        <v>101</v>
      </c>
    </row>
    <row r="39" spans="1:19" ht="14.25" customHeight="1" thickBot="1">
      <c r="A39" s="331"/>
      <c r="B39" s="333"/>
      <c r="C39" s="285"/>
      <c r="D39" s="250"/>
      <c r="E39" s="226"/>
      <c r="F39" s="335"/>
      <c r="G39" s="339"/>
      <c r="H39" s="341"/>
      <c r="I39" s="406"/>
      <c r="J39" s="291"/>
      <c r="K39" s="298"/>
      <c r="L39" s="316"/>
      <c r="M39" s="300"/>
      <c r="N39" s="291"/>
      <c r="O39" s="293"/>
      <c r="P39" s="302"/>
      <c r="Q39" s="293"/>
      <c r="R39" s="304"/>
      <c r="S39" s="420"/>
    </row>
    <row r="40" spans="1:19" ht="13.5" customHeight="1">
      <c r="A40" s="330" t="s">
        <v>15</v>
      </c>
      <c r="B40" s="332" t="s">
        <v>25</v>
      </c>
      <c r="C40" s="284">
        <v>89</v>
      </c>
      <c r="D40" s="286">
        <v>0</v>
      </c>
      <c r="E40" s="288">
        <v>0</v>
      </c>
      <c r="F40" s="290">
        <v>0</v>
      </c>
      <c r="G40" s="292">
        <v>0</v>
      </c>
      <c r="H40" s="294">
        <v>0</v>
      </c>
      <c r="I40" s="407">
        <v>0</v>
      </c>
      <c r="J40" s="326">
        <v>0</v>
      </c>
      <c r="K40" s="327">
        <v>0</v>
      </c>
      <c r="L40" s="326">
        <v>0</v>
      </c>
      <c r="M40" s="299">
        <v>0</v>
      </c>
      <c r="N40" s="290">
        <v>0</v>
      </c>
      <c r="O40" s="292">
        <v>0</v>
      </c>
      <c r="P40" s="301"/>
      <c r="Q40" s="292"/>
      <c r="R40" s="415">
        <v>89</v>
      </c>
      <c r="S40" s="284" t="s">
        <v>237</v>
      </c>
    </row>
    <row r="41" spans="1:19" ht="14.25" customHeight="1" thickBot="1">
      <c r="A41" s="331"/>
      <c r="B41" s="333"/>
      <c r="C41" s="285"/>
      <c r="D41" s="287"/>
      <c r="E41" s="289"/>
      <c r="F41" s="291"/>
      <c r="G41" s="293"/>
      <c r="H41" s="295"/>
      <c r="I41" s="406"/>
      <c r="J41" s="291"/>
      <c r="K41" s="298"/>
      <c r="L41" s="291"/>
      <c r="M41" s="300"/>
      <c r="N41" s="291"/>
      <c r="O41" s="293"/>
      <c r="P41" s="302"/>
      <c r="Q41" s="293"/>
      <c r="R41" s="415"/>
      <c r="S41" s="285"/>
    </row>
    <row r="42" spans="1:19" ht="13.5" customHeight="1">
      <c r="A42" s="330" t="s">
        <v>14</v>
      </c>
      <c r="B42" s="332" t="s">
        <v>25</v>
      </c>
      <c r="C42" s="284">
        <v>86</v>
      </c>
      <c r="D42" s="336">
        <v>5</v>
      </c>
      <c r="E42" s="337">
        <v>19</v>
      </c>
      <c r="F42" s="334">
        <v>9</v>
      </c>
      <c r="G42" s="338">
        <v>10</v>
      </c>
      <c r="H42" s="340">
        <f>F42/E42</f>
        <v>0.47368421052631576</v>
      </c>
      <c r="I42" s="284">
        <v>4</v>
      </c>
      <c r="J42" s="315">
        <v>0</v>
      </c>
      <c r="K42" s="321">
        <v>4</v>
      </c>
      <c r="L42" s="315">
        <v>6</v>
      </c>
      <c r="M42" s="299">
        <v>23</v>
      </c>
      <c r="N42" s="290">
        <v>9</v>
      </c>
      <c r="O42" s="292">
        <v>14</v>
      </c>
      <c r="P42" s="301">
        <f>N42/M42</f>
        <v>0.391304347826087</v>
      </c>
      <c r="Q42" s="408" t="s">
        <v>214</v>
      </c>
      <c r="R42" s="303">
        <v>84</v>
      </c>
      <c r="S42" s="284" t="s">
        <v>101</v>
      </c>
    </row>
    <row r="43" spans="1:19" ht="14.25" customHeight="1" thickBot="1">
      <c r="A43" s="331"/>
      <c r="B43" s="333"/>
      <c r="C43" s="285"/>
      <c r="D43" s="250"/>
      <c r="E43" s="226"/>
      <c r="F43" s="335"/>
      <c r="G43" s="339"/>
      <c r="H43" s="341"/>
      <c r="I43" s="285"/>
      <c r="J43" s="316"/>
      <c r="K43" s="322"/>
      <c r="L43" s="316"/>
      <c r="M43" s="300"/>
      <c r="N43" s="291"/>
      <c r="O43" s="293"/>
      <c r="P43" s="302"/>
      <c r="Q43" s="409"/>
      <c r="R43" s="304"/>
      <c r="S43" s="285"/>
    </row>
    <row r="44" spans="1:19" ht="13.5" customHeight="1">
      <c r="A44" s="330" t="s">
        <v>17</v>
      </c>
      <c r="B44" s="332" t="s">
        <v>26</v>
      </c>
      <c r="C44" s="284">
        <v>79</v>
      </c>
      <c r="D44" s="286">
        <v>0</v>
      </c>
      <c r="E44" s="288">
        <v>0</v>
      </c>
      <c r="F44" s="290">
        <v>0</v>
      </c>
      <c r="G44" s="292">
        <v>0</v>
      </c>
      <c r="H44" s="294">
        <v>0</v>
      </c>
      <c r="I44" s="407">
        <v>0</v>
      </c>
      <c r="J44" s="326">
        <v>0</v>
      </c>
      <c r="K44" s="327">
        <v>0</v>
      </c>
      <c r="L44" s="326">
        <v>0</v>
      </c>
      <c r="M44" s="299">
        <v>0</v>
      </c>
      <c r="N44" s="290">
        <v>0</v>
      </c>
      <c r="O44" s="292">
        <v>0</v>
      </c>
      <c r="P44" s="301"/>
      <c r="Q44" s="292"/>
      <c r="R44" s="415">
        <v>79</v>
      </c>
      <c r="S44" s="284" t="s">
        <v>101</v>
      </c>
    </row>
    <row r="45" spans="1:19" ht="14.25" customHeight="1" thickBot="1">
      <c r="A45" s="331"/>
      <c r="B45" s="333"/>
      <c r="C45" s="285"/>
      <c r="D45" s="287"/>
      <c r="E45" s="289"/>
      <c r="F45" s="291"/>
      <c r="G45" s="293"/>
      <c r="H45" s="295"/>
      <c r="I45" s="406"/>
      <c r="J45" s="291"/>
      <c r="K45" s="298"/>
      <c r="L45" s="291"/>
      <c r="M45" s="300"/>
      <c r="N45" s="291"/>
      <c r="O45" s="293"/>
      <c r="P45" s="302"/>
      <c r="Q45" s="293"/>
      <c r="R45" s="415"/>
      <c r="S45" s="285"/>
    </row>
    <row r="46" spans="1:19" ht="13.5" customHeight="1">
      <c r="A46" s="232" t="s">
        <v>77</v>
      </c>
      <c r="B46" s="233"/>
      <c r="C46" s="284"/>
      <c r="D46" s="336">
        <f>SUM(D6:D45)</f>
        <v>50</v>
      </c>
      <c r="E46" s="337">
        <f>SUM(E6:E45)</f>
        <v>166</v>
      </c>
      <c r="F46" s="334">
        <f>SUM(F6:F45)</f>
        <v>83</v>
      </c>
      <c r="G46" s="338">
        <f>SUM(G6:G45)</f>
        <v>83</v>
      </c>
      <c r="H46" s="342" t="s">
        <v>78</v>
      </c>
      <c r="I46" s="405">
        <f>SUM(I6:I45)</f>
        <v>38</v>
      </c>
      <c r="J46" s="326">
        <f>SUM(J6:J45)</f>
        <v>19</v>
      </c>
      <c r="K46" s="355">
        <f>SUM(K6:K45)</f>
        <v>19</v>
      </c>
      <c r="L46" s="326">
        <f>SUM(L6:L45)</f>
        <v>60</v>
      </c>
      <c r="M46" s="355">
        <f>SUM(M6:M45)</f>
        <v>204</v>
      </c>
      <c r="N46" s="290">
        <f>SUM(N6:N45)</f>
        <v>102</v>
      </c>
      <c r="O46" s="290">
        <f>SUM(O6:O45)</f>
        <v>102</v>
      </c>
      <c r="P46" s="301">
        <f>N46/M46</f>
        <v>0.5</v>
      </c>
      <c r="Q46" s="292"/>
      <c r="R46" s="303"/>
      <c r="S46" s="417"/>
    </row>
    <row r="47" spans="1:19" ht="14.25" customHeight="1" thickBot="1">
      <c r="A47" s="234"/>
      <c r="B47" s="235"/>
      <c r="C47" s="285"/>
      <c r="D47" s="250"/>
      <c r="E47" s="226"/>
      <c r="F47" s="335"/>
      <c r="G47" s="339"/>
      <c r="H47" s="343"/>
      <c r="I47" s="406"/>
      <c r="J47" s="291"/>
      <c r="K47" s="356"/>
      <c r="L47" s="291"/>
      <c r="M47" s="356"/>
      <c r="N47" s="291"/>
      <c r="O47" s="291"/>
      <c r="P47" s="302"/>
      <c r="Q47" s="293"/>
      <c r="R47" s="304"/>
      <c r="S47" s="418"/>
    </row>
    <row r="48" ht="21" customHeight="1">
      <c r="A48" s="3" t="s">
        <v>213</v>
      </c>
    </row>
    <row r="49" spans="1:18" ht="18" customHeight="1">
      <c r="A49" s="3" t="s">
        <v>81</v>
      </c>
      <c r="B49" s="3"/>
      <c r="C49" s="3"/>
      <c r="D49" s="3"/>
      <c r="E49" s="3"/>
      <c r="F49" s="3"/>
      <c r="G49" s="3"/>
      <c r="H49" s="3"/>
      <c r="I49" s="3"/>
      <c r="J49" s="3"/>
      <c r="R49" s="3"/>
    </row>
    <row r="50" spans="1:18" ht="21.75" customHeight="1">
      <c r="A50" s="3" t="s">
        <v>79</v>
      </c>
      <c r="B50" s="3"/>
      <c r="C50" s="3"/>
      <c r="D50" s="3"/>
      <c r="E50" s="3"/>
      <c r="F50" s="3"/>
      <c r="G50" s="3"/>
      <c r="H50" s="3"/>
      <c r="I50" s="3"/>
      <c r="J50" s="3"/>
      <c r="R50" s="3"/>
    </row>
  </sheetData>
  <mergeCells count="413">
    <mergeCell ref="S44:S45"/>
    <mergeCell ref="S36:S37"/>
    <mergeCell ref="S38:S39"/>
    <mergeCell ref="S40:S41"/>
    <mergeCell ref="S42:S43"/>
    <mergeCell ref="S28:S29"/>
    <mergeCell ref="S30:S31"/>
    <mergeCell ref="S32:S33"/>
    <mergeCell ref="S34:S35"/>
    <mergeCell ref="S20:S21"/>
    <mergeCell ref="S22:S23"/>
    <mergeCell ref="S24:S25"/>
    <mergeCell ref="S26:S27"/>
    <mergeCell ref="S8:S9"/>
    <mergeCell ref="S10:S11"/>
    <mergeCell ref="S12:S13"/>
    <mergeCell ref="S14:S15"/>
    <mergeCell ref="I22:I23"/>
    <mergeCell ref="J22:J23"/>
    <mergeCell ref="K22:K23"/>
    <mergeCell ref="Q4:Q5"/>
    <mergeCell ref="R4:R5"/>
    <mergeCell ref="Q3:S3"/>
    <mergeCell ref="S4:S5"/>
    <mergeCell ref="S6:S7"/>
    <mergeCell ref="S16:S17"/>
    <mergeCell ref="S18:S19"/>
    <mergeCell ref="M32:M33"/>
    <mergeCell ref="N32:N33"/>
    <mergeCell ref="O32:O33"/>
    <mergeCell ref="P32:P33"/>
    <mergeCell ref="I32:I33"/>
    <mergeCell ref="J32:J33"/>
    <mergeCell ref="K32:K33"/>
    <mergeCell ref="L32:L33"/>
    <mergeCell ref="E32:E33"/>
    <mergeCell ref="F32:F33"/>
    <mergeCell ref="G32:G33"/>
    <mergeCell ref="H32:H33"/>
    <mergeCell ref="A32:A33"/>
    <mergeCell ref="B32:B33"/>
    <mergeCell ref="C32:C33"/>
    <mergeCell ref="D32:D33"/>
    <mergeCell ref="Q18:Q19"/>
    <mergeCell ref="Q32:Q33"/>
    <mergeCell ref="R32:R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R46:R47"/>
    <mergeCell ref="Q44:Q45"/>
    <mergeCell ref="R44:R45"/>
    <mergeCell ref="Q42:Q43"/>
    <mergeCell ref="R42:R43"/>
    <mergeCell ref="Q40:Q41"/>
    <mergeCell ref="R40:R41"/>
    <mergeCell ref="N46:N47"/>
    <mergeCell ref="O46:O47"/>
    <mergeCell ref="P46:P47"/>
    <mergeCell ref="Q46:Q47"/>
    <mergeCell ref="J46:J47"/>
    <mergeCell ref="K46:K47"/>
    <mergeCell ref="L46:L47"/>
    <mergeCell ref="M46:M47"/>
    <mergeCell ref="A46:B47"/>
    <mergeCell ref="C46:C47"/>
    <mergeCell ref="D46:D47"/>
    <mergeCell ref="E46:E47"/>
    <mergeCell ref="F46:F47"/>
    <mergeCell ref="G46:G47"/>
    <mergeCell ref="H46:H47"/>
    <mergeCell ref="I46:I47"/>
    <mergeCell ref="M44:M45"/>
    <mergeCell ref="N44:N45"/>
    <mergeCell ref="O44:O45"/>
    <mergeCell ref="P44:P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G44:G45"/>
    <mergeCell ref="H44:H45"/>
    <mergeCell ref="M42:M43"/>
    <mergeCell ref="N42:N43"/>
    <mergeCell ref="O42:O43"/>
    <mergeCell ref="P42:P43"/>
    <mergeCell ref="I42:I43"/>
    <mergeCell ref="J42:J43"/>
    <mergeCell ref="K42:K43"/>
    <mergeCell ref="L42:L43"/>
    <mergeCell ref="A42:A43"/>
    <mergeCell ref="B42:B43"/>
    <mergeCell ref="C42:C43"/>
    <mergeCell ref="D42:D43"/>
    <mergeCell ref="E42:E43"/>
    <mergeCell ref="F42:F43"/>
    <mergeCell ref="G42:G43"/>
    <mergeCell ref="H42:H43"/>
    <mergeCell ref="M40:M41"/>
    <mergeCell ref="N40:N41"/>
    <mergeCell ref="O40:O41"/>
    <mergeCell ref="P40:P41"/>
    <mergeCell ref="I40:I41"/>
    <mergeCell ref="J40:J41"/>
    <mergeCell ref="K40:K41"/>
    <mergeCell ref="L40:L41"/>
    <mergeCell ref="Q38:Q39"/>
    <mergeCell ref="R38:R39"/>
    <mergeCell ref="A40:A41"/>
    <mergeCell ref="B40:B41"/>
    <mergeCell ref="C40:C41"/>
    <mergeCell ref="D40:D41"/>
    <mergeCell ref="E40:E41"/>
    <mergeCell ref="F40:F41"/>
    <mergeCell ref="G40:G41"/>
    <mergeCell ref="H40:H41"/>
    <mergeCell ref="M38:M39"/>
    <mergeCell ref="N38:N39"/>
    <mergeCell ref="O38:O39"/>
    <mergeCell ref="P38:P39"/>
    <mergeCell ref="I38:I39"/>
    <mergeCell ref="J38:J39"/>
    <mergeCell ref="K38:K39"/>
    <mergeCell ref="L38:L39"/>
    <mergeCell ref="Q36:Q37"/>
    <mergeCell ref="R36:R37"/>
    <mergeCell ref="A38:A39"/>
    <mergeCell ref="B38:B39"/>
    <mergeCell ref="C38:C39"/>
    <mergeCell ref="D38:D39"/>
    <mergeCell ref="E38:E39"/>
    <mergeCell ref="F38:F39"/>
    <mergeCell ref="G38:G39"/>
    <mergeCell ref="H38:H39"/>
    <mergeCell ref="M36:M37"/>
    <mergeCell ref="N36:N37"/>
    <mergeCell ref="O36:O37"/>
    <mergeCell ref="P36:P37"/>
    <mergeCell ref="I36:I37"/>
    <mergeCell ref="J36:J37"/>
    <mergeCell ref="K36:K37"/>
    <mergeCell ref="L36:L37"/>
    <mergeCell ref="Q30:Q31"/>
    <mergeCell ref="R30:R31"/>
    <mergeCell ref="A36:A37"/>
    <mergeCell ref="B36:B37"/>
    <mergeCell ref="C36:C37"/>
    <mergeCell ref="D36:D37"/>
    <mergeCell ref="E36:E37"/>
    <mergeCell ref="F36:F37"/>
    <mergeCell ref="G36:G37"/>
    <mergeCell ref="H36:H37"/>
    <mergeCell ref="M30:M31"/>
    <mergeCell ref="N30:N31"/>
    <mergeCell ref="O30:O31"/>
    <mergeCell ref="P30:P31"/>
    <mergeCell ref="I30:I31"/>
    <mergeCell ref="J30:J31"/>
    <mergeCell ref="K30:K31"/>
    <mergeCell ref="L30:L31"/>
    <mergeCell ref="Q28:Q29"/>
    <mergeCell ref="R28:R29"/>
    <mergeCell ref="A30:A31"/>
    <mergeCell ref="B30:B31"/>
    <mergeCell ref="C30:C31"/>
    <mergeCell ref="D30:D31"/>
    <mergeCell ref="E30:E31"/>
    <mergeCell ref="F30:F31"/>
    <mergeCell ref="G30:G31"/>
    <mergeCell ref="H30:H31"/>
    <mergeCell ref="M28:M29"/>
    <mergeCell ref="N28:N29"/>
    <mergeCell ref="O28:O29"/>
    <mergeCell ref="P28:P29"/>
    <mergeCell ref="I28:I29"/>
    <mergeCell ref="J28:J29"/>
    <mergeCell ref="K28:K29"/>
    <mergeCell ref="L28:L29"/>
    <mergeCell ref="Q26:Q27"/>
    <mergeCell ref="R26:R27"/>
    <mergeCell ref="A28:A29"/>
    <mergeCell ref="B28:B29"/>
    <mergeCell ref="C28:C29"/>
    <mergeCell ref="D28:D29"/>
    <mergeCell ref="E28:E29"/>
    <mergeCell ref="F28:F29"/>
    <mergeCell ref="G28:G29"/>
    <mergeCell ref="H28:H29"/>
    <mergeCell ref="M26:M27"/>
    <mergeCell ref="N26:N27"/>
    <mergeCell ref="O26:O27"/>
    <mergeCell ref="P26:P27"/>
    <mergeCell ref="I26:I27"/>
    <mergeCell ref="J26:J27"/>
    <mergeCell ref="K26:K27"/>
    <mergeCell ref="L26:L27"/>
    <mergeCell ref="R24:R25"/>
    <mergeCell ref="A26:A27"/>
    <mergeCell ref="B26:B27"/>
    <mergeCell ref="C26:C27"/>
    <mergeCell ref="D26:D27"/>
    <mergeCell ref="E26:E27"/>
    <mergeCell ref="F26:F27"/>
    <mergeCell ref="G26:G27"/>
    <mergeCell ref="H26:H27"/>
    <mergeCell ref="M24:M25"/>
    <mergeCell ref="N24:N25"/>
    <mergeCell ref="O24:O25"/>
    <mergeCell ref="P24:P25"/>
    <mergeCell ref="I24:I25"/>
    <mergeCell ref="J24:J25"/>
    <mergeCell ref="K24:K25"/>
    <mergeCell ref="L24:L25"/>
    <mergeCell ref="R22:R23"/>
    <mergeCell ref="A24:A25"/>
    <mergeCell ref="B24:B25"/>
    <mergeCell ref="C24:C25"/>
    <mergeCell ref="D24:D25"/>
    <mergeCell ref="E24:E25"/>
    <mergeCell ref="F24:F25"/>
    <mergeCell ref="G24:G25"/>
    <mergeCell ref="H24:H25"/>
    <mergeCell ref="M22:M23"/>
    <mergeCell ref="N22:N23"/>
    <mergeCell ref="O22:O23"/>
    <mergeCell ref="P22:P23"/>
    <mergeCell ref="L22:L23"/>
    <mergeCell ref="R20:R21"/>
    <mergeCell ref="A22:A23"/>
    <mergeCell ref="B22:B23"/>
    <mergeCell ref="C22:C23"/>
    <mergeCell ref="D22:D23"/>
    <mergeCell ref="E22:E23"/>
    <mergeCell ref="F22:F23"/>
    <mergeCell ref="G22:G23"/>
    <mergeCell ref="H22:H23"/>
    <mergeCell ref="M20:M21"/>
    <mergeCell ref="O20:O21"/>
    <mergeCell ref="P20:P21"/>
    <mergeCell ref="I20:I21"/>
    <mergeCell ref="J20:J21"/>
    <mergeCell ref="K20:K21"/>
    <mergeCell ref="L20:L21"/>
    <mergeCell ref="R18:R19"/>
    <mergeCell ref="A20:A21"/>
    <mergeCell ref="B20:B21"/>
    <mergeCell ref="C20:C21"/>
    <mergeCell ref="D20:D21"/>
    <mergeCell ref="E20:E21"/>
    <mergeCell ref="F20:F21"/>
    <mergeCell ref="G20:G21"/>
    <mergeCell ref="H20:H21"/>
    <mergeCell ref="N20:N21"/>
    <mergeCell ref="M18:M19"/>
    <mergeCell ref="N18:N19"/>
    <mergeCell ref="O18:O19"/>
    <mergeCell ref="P18:P19"/>
    <mergeCell ref="I18:I19"/>
    <mergeCell ref="J18:J19"/>
    <mergeCell ref="K18:K19"/>
    <mergeCell ref="L18:L19"/>
    <mergeCell ref="Q16:Q17"/>
    <mergeCell ref="R16:R17"/>
    <mergeCell ref="A18:A19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I16:I17"/>
    <mergeCell ref="J16:J17"/>
    <mergeCell ref="K16:K17"/>
    <mergeCell ref="L16:L17"/>
    <mergeCell ref="Q14:Q15"/>
    <mergeCell ref="R14:R15"/>
    <mergeCell ref="A16:A17"/>
    <mergeCell ref="B16:B17"/>
    <mergeCell ref="C16:C17"/>
    <mergeCell ref="D16:D17"/>
    <mergeCell ref="E16:E17"/>
    <mergeCell ref="F16:F17"/>
    <mergeCell ref="G16:G17"/>
    <mergeCell ref="H16:H17"/>
    <mergeCell ref="M14:M15"/>
    <mergeCell ref="N14:N15"/>
    <mergeCell ref="O14:O15"/>
    <mergeCell ref="P14:P15"/>
    <mergeCell ref="I14:I15"/>
    <mergeCell ref="J14:J15"/>
    <mergeCell ref="K14:K15"/>
    <mergeCell ref="L14:L15"/>
    <mergeCell ref="Q12:Q13"/>
    <mergeCell ref="R12:R13"/>
    <mergeCell ref="A14:A15"/>
    <mergeCell ref="B14:B15"/>
    <mergeCell ref="C14:C15"/>
    <mergeCell ref="D14:D15"/>
    <mergeCell ref="E14:E15"/>
    <mergeCell ref="F14:F15"/>
    <mergeCell ref="G14:G15"/>
    <mergeCell ref="H14:H15"/>
    <mergeCell ref="M12:M13"/>
    <mergeCell ref="N12:N13"/>
    <mergeCell ref="O12:O13"/>
    <mergeCell ref="P12:P13"/>
    <mergeCell ref="I12:I13"/>
    <mergeCell ref="J12:J13"/>
    <mergeCell ref="K12:K13"/>
    <mergeCell ref="L12:L13"/>
    <mergeCell ref="Q10:Q11"/>
    <mergeCell ref="R10:R11"/>
    <mergeCell ref="A12:A13"/>
    <mergeCell ref="B12:B13"/>
    <mergeCell ref="C12:C13"/>
    <mergeCell ref="D12:D13"/>
    <mergeCell ref="E12:E13"/>
    <mergeCell ref="F12:F13"/>
    <mergeCell ref="G12:G13"/>
    <mergeCell ref="H12:H13"/>
    <mergeCell ref="M10:M11"/>
    <mergeCell ref="N10:N11"/>
    <mergeCell ref="O10:O11"/>
    <mergeCell ref="P10:P11"/>
    <mergeCell ref="I10:I11"/>
    <mergeCell ref="J10:J11"/>
    <mergeCell ref="K10:K11"/>
    <mergeCell ref="L10:L11"/>
    <mergeCell ref="Q8:Q9"/>
    <mergeCell ref="R8:R9"/>
    <mergeCell ref="A10:A11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I8:I9"/>
    <mergeCell ref="J8:J9"/>
    <mergeCell ref="K8:K9"/>
    <mergeCell ref="L8:L9"/>
    <mergeCell ref="Q6:Q7"/>
    <mergeCell ref="R6:R7"/>
    <mergeCell ref="A8:A9"/>
    <mergeCell ref="B8:B9"/>
    <mergeCell ref="C8:C9"/>
    <mergeCell ref="D8:D9"/>
    <mergeCell ref="E8:E9"/>
    <mergeCell ref="F8:F9"/>
    <mergeCell ref="G8:G9"/>
    <mergeCell ref="H8:H9"/>
    <mergeCell ref="M6:M7"/>
    <mergeCell ref="N6:N7"/>
    <mergeCell ref="O6:O7"/>
    <mergeCell ref="P6:P7"/>
    <mergeCell ref="I6:I7"/>
    <mergeCell ref="J6:J7"/>
    <mergeCell ref="K6:K7"/>
    <mergeCell ref="L6:L7"/>
    <mergeCell ref="M4:M5"/>
    <mergeCell ref="N4:P4"/>
    <mergeCell ref="A6:A7"/>
    <mergeCell ref="B6:B7"/>
    <mergeCell ref="C6:C7"/>
    <mergeCell ref="D6:D7"/>
    <mergeCell ref="E6:E7"/>
    <mergeCell ref="F6:F7"/>
    <mergeCell ref="G6:G7"/>
    <mergeCell ref="H6:H7"/>
    <mergeCell ref="F4:H4"/>
    <mergeCell ref="I4:I5"/>
    <mergeCell ref="J4:K4"/>
    <mergeCell ref="L4:L5"/>
    <mergeCell ref="Q24:Q25"/>
    <mergeCell ref="A3:A5"/>
    <mergeCell ref="B3:B5"/>
    <mergeCell ref="C3:C4"/>
    <mergeCell ref="D3:H3"/>
    <mergeCell ref="I3:K3"/>
    <mergeCell ref="L3:P3"/>
    <mergeCell ref="D4:D5"/>
    <mergeCell ref="E4:E5"/>
  </mergeCells>
  <printOptions/>
  <pageMargins left="0.5905511811023623" right="0" top="0" bottom="0" header="0" footer="0"/>
  <pageSetup fitToHeight="1" fitToWidth="1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="75" zoomScaleNormal="75" workbookViewId="0" topLeftCell="A3">
      <selection activeCell="M44" sqref="M44"/>
    </sheetView>
  </sheetViews>
  <sheetFormatPr defaultColWidth="9.00390625" defaultRowHeight="13.5"/>
  <cols>
    <col min="1" max="1" width="11.125" style="0" customWidth="1"/>
    <col min="2" max="2" width="6.75390625" style="0" customWidth="1"/>
    <col min="4" max="4" width="8.125" style="0" customWidth="1"/>
    <col min="5" max="5" width="8.25390625" style="0" customWidth="1"/>
    <col min="6" max="6" width="8.75390625" style="0" customWidth="1"/>
    <col min="7" max="7" width="8.625" style="0" customWidth="1"/>
    <col min="8" max="8" width="9.375" style="0" customWidth="1"/>
    <col min="9" max="9" width="6.25390625" style="0" customWidth="1"/>
    <col min="10" max="10" width="8.25390625" style="0" customWidth="1"/>
    <col min="11" max="11" width="8.125" style="0" customWidth="1"/>
    <col min="12" max="12" width="6.125" style="0" customWidth="1"/>
    <col min="13" max="13" width="6.25390625" style="0" customWidth="1"/>
    <col min="14" max="16" width="8.125" style="0" customWidth="1"/>
    <col min="17" max="17" width="12.50390625" style="0" customWidth="1"/>
    <col min="18" max="18" width="8.125" style="0" customWidth="1"/>
  </cols>
  <sheetData>
    <row r="1" spans="2:18" ht="21.75" customHeight="1">
      <c r="B1" s="3" t="s">
        <v>5</v>
      </c>
      <c r="C1" s="3"/>
      <c r="D1" s="3"/>
      <c r="E1" s="3"/>
      <c r="F1" s="3"/>
      <c r="G1" s="3"/>
      <c r="H1" s="3"/>
      <c r="I1" s="3"/>
      <c r="J1" s="110"/>
      <c r="K1" s="110"/>
      <c r="L1" s="3"/>
      <c r="M1" s="3"/>
      <c r="N1" s="3"/>
      <c r="O1" s="3"/>
      <c r="P1" s="3"/>
      <c r="Q1" s="3"/>
      <c r="R1" s="3"/>
    </row>
    <row r="2" spans="3:18" ht="28.5" customHeight="1" thickBot="1">
      <c r="C2" s="4" t="s">
        <v>217</v>
      </c>
      <c r="J2" s="19"/>
      <c r="K2" s="19"/>
      <c r="N2" t="s">
        <v>218</v>
      </c>
      <c r="R2" s="4"/>
    </row>
    <row r="3" spans="1:18" ht="18" customHeight="1" thickBot="1">
      <c r="A3" s="138" t="s">
        <v>1</v>
      </c>
      <c r="B3" s="251" t="s">
        <v>4</v>
      </c>
      <c r="C3" s="254" t="s">
        <v>58</v>
      </c>
      <c r="D3" s="256" t="s">
        <v>68</v>
      </c>
      <c r="E3" s="257"/>
      <c r="F3" s="257"/>
      <c r="G3" s="257"/>
      <c r="H3" s="258"/>
      <c r="I3" s="256" t="s">
        <v>75</v>
      </c>
      <c r="J3" s="257"/>
      <c r="K3" s="258"/>
      <c r="L3" s="259" t="s">
        <v>216</v>
      </c>
      <c r="M3" s="260"/>
      <c r="N3" s="260"/>
      <c r="O3" s="260"/>
      <c r="P3" s="261"/>
      <c r="Q3" s="262" t="s">
        <v>85</v>
      </c>
      <c r="R3" s="263"/>
    </row>
    <row r="4" spans="1:18" ht="15" customHeight="1" thickBot="1">
      <c r="A4" s="139"/>
      <c r="B4" s="252"/>
      <c r="C4" s="255"/>
      <c r="D4" s="266" t="s">
        <v>70</v>
      </c>
      <c r="E4" s="268" t="s">
        <v>69</v>
      </c>
      <c r="F4" s="270" t="s">
        <v>71</v>
      </c>
      <c r="G4" s="271"/>
      <c r="H4" s="274"/>
      <c r="I4" s="272" t="s">
        <v>69</v>
      </c>
      <c r="J4" s="270" t="s">
        <v>71</v>
      </c>
      <c r="K4" s="274"/>
      <c r="L4" s="275" t="s">
        <v>70</v>
      </c>
      <c r="M4" s="274" t="s">
        <v>69</v>
      </c>
      <c r="N4" s="275" t="s">
        <v>71</v>
      </c>
      <c r="O4" s="278"/>
      <c r="P4" s="279"/>
      <c r="Q4" s="264"/>
      <c r="R4" s="265"/>
    </row>
    <row r="5" spans="1:18" ht="18" customHeight="1" thickBot="1">
      <c r="A5" s="250"/>
      <c r="B5" s="253"/>
      <c r="C5" s="25" t="s">
        <v>212</v>
      </c>
      <c r="D5" s="267"/>
      <c r="E5" s="269"/>
      <c r="F5" s="24" t="s">
        <v>72</v>
      </c>
      <c r="G5" s="26" t="s">
        <v>73</v>
      </c>
      <c r="H5" s="28" t="s">
        <v>74</v>
      </c>
      <c r="I5" s="273"/>
      <c r="J5" s="24" t="s">
        <v>72</v>
      </c>
      <c r="K5" s="26" t="s">
        <v>73</v>
      </c>
      <c r="L5" s="276"/>
      <c r="M5" s="277"/>
      <c r="N5" s="24" t="s">
        <v>72</v>
      </c>
      <c r="O5" s="26" t="s">
        <v>73</v>
      </c>
      <c r="P5" s="28" t="s">
        <v>74</v>
      </c>
      <c r="Q5" s="33" t="s">
        <v>86</v>
      </c>
      <c r="R5" s="32" t="s">
        <v>58</v>
      </c>
    </row>
    <row r="6" spans="1:18" ht="13.5" customHeight="1">
      <c r="A6" s="280" t="s">
        <v>0</v>
      </c>
      <c r="B6" s="282" t="s">
        <v>24</v>
      </c>
      <c r="C6" s="284">
        <v>200</v>
      </c>
      <c r="D6" s="286">
        <v>5</v>
      </c>
      <c r="E6" s="288">
        <v>17</v>
      </c>
      <c r="F6" s="290">
        <v>9</v>
      </c>
      <c r="G6" s="292">
        <v>8</v>
      </c>
      <c r="H6" s="301">
        <f>F6/E6</f>
        <v>0.5294117647058824</v>
      </c>
      <c r="I6" s="346">
        <v>4</v>
      </c>
      <c r="J6" s="290">
        <v>1</v>
      </c>
      <c r="K6" s="292">
        <v>3</v>
      </c>
      <c r="L6" s="290">
        <v>6</v>
      </c>
      <c r="M6" s="299">
        <f>E6+I6</f>
        <v>21</v>
      </c>
      <c r="N6" s="290">
        <f>F6+J6</f>
        <v>10</v>
      </c>
      <c r="O6" s="292">
        <f>G6+K6</f>
        <v>11</v>
      </c>
      <c r="P6" s="301">
        <f>N6/M6</f>
        <v>0.47619047619047616</v>
      </c>
      <c r="Q6" s="303" t="s">
        <v>214</v>
      </c>
      <c r="R6" s="303">
        <v>200</v>
      </c>
    </row>
    <row r="7" spans="1:18" ht="14.25" customHeight="1" thickBot="1">
      <c r="A7" s="281"/>
      <c r="B7" s="283"/>
      <c r="C7" s="285"/>
      <c r="D7" s="287"/>
      <c r="E7" s="289"/>
      <c r="F7" s="291"/>
      <c r="G7" s="293"/>
      <c r="H7" s="302"/>
      <c r="I7" s="347"/>
      <c r="J7" s="291"/>
      <c r="K7" s="293"/>
      <c r="L7" s="291"/>
      <c r="M7" s="300"/>
      <c r="N7" s="291"/>
      <c r="O7" s="293"/>
      <c r="P7" s="302"/>
      <c r="Q7" s="304"/>
      <c r="R7" s="304"/>
    </row>
    <row r="8" spans="1:18" ht="13.5" customHeight="1">
      <c r="A8" s="307" t="s">
        <v>6</v>
      </c>
      <c r="B8" s="344" t="s">
        <v>25</v>
      </c>
      <c r="C8" s="284">
        <v>181</v>
      </c>
      <c r="D8" s="286">
        <v>4</v>
      </c>
      <c r="E8" s="288">
        <v>16</v>
      </c>
      <c r="F8" s="290">
        <v>10</v>
      </c>
      <c r="G8" s="292">
        <v>6</v>
      </c>
      <c r="H8" s="301">
        <f>F8/E8</f>
        <v>0.625</v>
      </c>
      <c r="I8" s="349">
        <v>4</v>
      </c>
      <c r="J8" s="326">
        <v>2</v>
      </c>
      <c r="K8" s="348">
        <v>2</v>
      </c>
      <c r="L8" s="326">
        <v>5</v>
      </c>
      <c r="M8" s="299">
        <f>E8+I8</f>
        <v>20</v>
      </c>
      <c r="N8" s="290">
        <f>F8+J8</f>
        <v>12</v>
      </c>
      <c r="O8" s="292">
        <f>G8+K8</f>
        <v>8</v>
      </c>
      <c r="P8" s="301">
        <f>N8/M8</f>
        <v>0.6</v>
      </c>
      <c r="Q8" s="292"/>
      <c r="R8" s="303">
        <v>181</v>
      </c>
    </row>
    <row r="9" spans="1:18" ht="14.25" customHeight="1" thickBot="1">
      <c r="A9" s="308"/>
      <c r="B9" s="345"/>
      <c r="C9" s="285"/>
      <c r="D9" s="287"/>
      <c r="E9" s="289"/>
      <c r="F9" s="291"/>
      <c r="G9" s="293"/>
      <c r="H9" s="302"/>
      <c r="I9" s="347"/>
      <c r="J9" s="291"/>
      <c r="K9" s="293"/>
      <c r="L9" s="291"/>
      <c r="M9" s="300"/>
      <c r="N9" s="291"/>
      <c r="O9" s="293"/>
      <c r="P9" s="302"/>
      <c r="Q9" s="293"/>
      <c r="R9" s="304"/>
    </row>
    <row r="10" spans="1:18" ht="13.5" customHeight="1">
      <c r="A10" s="305" t="s">
        <v>64</v>
      </c>
      <c r="B10" s="282" t="s">
        <v>27</v>
      </c>
      <c r="C10" s="284">
        <v>170</v>
      </c>
      <c r="D10" s="286">
        <v>4</v>
      </c>
      <c r="E10" s="288">
        <v>13</v>
      </c>
      <c r="F10" s="290">
        <v>11</v>
      </c>
      <c r="G10" s="292">
        <v>2</v>
      </c>
      <c r="H10" s="301">
        <f>F10/E10</f>
        <v>0.8461538461538461</v>
      </c>
      <c r="I10" s="346">
        <v>4</v>
      </c>
      <c r="J10" s="290">
        <v>4</v>
      </c>
      <c r="K10" s="292">
        <v>0</v>
      </c>
      <c r="L10" s="290">
        <v>5</v>
      </c>
      <c r="M10" s="299">
        <f>E10+I10</f>
        <v>17</v>
      </c>
      <c r="N10" s="290">
        <f>F10+J10</f>
        <v>15</v>
      </c>
      <c r="O10" s="292">
        <f>G10+K10</f>
        <v>2</v>
      </c>
      <c r="P10" s="301">
        <f>N10/M10</f>
        <v>0.8823529411764706</v>
      </c>
      <c r="Q10" s="350" t="s">
        <v>215</v>
      </c>
      <c r="R10" s="303">
        <v>186</v>
      </c>
    </row>
    <row r="11" spans="1:18" ht="14.25" customHeight="1" thickBot="1">
      <c r="A11" s="306"/>
      <c r="B11" s="283"/>
      <c r="C11" s="285"/>
      <c r="D11" s="287"/>
      <c r="E11" s="289"/>
      <c r="F11" s="291"/>
      <c r="G11" s="293"/>
      <c r="H11" s="302"/>
      <c r="I11" s="347"/>
      <c r="J11" s="291"/>
      <c r="K11" s="293"/>
      <c r="L11" s="291"/>
      <c r="M11" s="300"/>
      <c r="N11" s="291"/>
      <c r="O11" s="293"/>
      <c r="P11" s="302"/>
      <c r="Q11" s="351"/>
      <c r="R11" s="304"/>
    </row>
    <row r="12" spans="1:18" ht="14.25" customHeight="1">
      <c r="A12" s="305" t="s">
        <v>37</v>
      </c>
      <c r="B12" s="282" t="s">
        <v>38</v>
      </c>
      <c r="C12" s="284">
        <v>161</v>
      </c>
      <c r="D12" s="286">
        <v>0</v>
      </c>
      <c r="E12" s="288">
        <v>0</v>
      </c>
      <c r="F12" s="290">
        <v>0</v>
      </c>
      <c r="G12" s="292">
        <v>0</v>
      </c>
      <c r="H12" s="294">
        <v>0</v>
      </c>
      <c r="I12" s="325"/>
      <c r="J12" s="326"/>
      <c r="K12" s="348"/>
      <c r="L12" s="326">
        <v>0</v>
      </c>
      <c r="M12" s="299">
        <f>E12+I12</f>
        <v>0</v>
      </c>
      <c r="N12" s="290">
        <f>F12+J12</f>
        <v>0</v>
      </c>
      <c r="O12" s="292">
        <f>G12+K12</f>
        <v>0</v>
      </c>
      <c r="P12" s="301">
        <v>0</v>
      </c>
      <c r="Q12" s="292"/>
      <c r="R12" s="303">
        <v>161</v>
      </c>
    </row>
    <row r="13" spans="1:18" ht="14.25" customHeight="1" thickBot="1">
      <c r="A13" s="306"/>
      <c r="B13" s="283"/>
      <c r="C13" s="285"/>
      <c r="D13" s="287"/>
      <c r="E13" s="289"/>
      <c r="F13" s="291"/>
      <c r="G13" s="293"/>
      <c r="H13" s="295"/>
      <c r="I13" s="296"/>
      <c r="J13" s="291"/>
      <c r="K13" s="293"/>
      <c r="L13" s="291"/>
      <c r="M13" s="300"/>
      <c r="N13" s="291"/>
      <c r="O13" s="293"/>
      <c r="P13" s="302"/>
      <c r="Q13" s="293"/>
      <c r="R13" s="304"/>
    </row>
    <row r="14" spans="1:18" ht="13.5" customHeight="1">
      <c r="A14" s="330" t="s">
        <v>7</v>
      </c>
      <c r="B14" s="332" t="s">
        <v>25</v>
      </c>
      <c r="C14" s="284">
        <v>151</v>
      </c>
      <c r="D14" s="286">
        <v>5</v>
      </c>
      <c r="E14" s="288">
        <v>17</v>
      </c>
      <c r="F14" s="290">
        <v>7</v>
      </c>
      <c r="G14" s="292">
        <v>10</v>
      </c>
      <c r="H14" s="301">
        <f>F14/E14</f>
        <v>0.4117647058823529</v>
      </c>
      <c r="I14" s="352">
        <v>4</v>
      </c>
      <c r="J14" s="315">
        <v>2</v>
      </c>
      <c r="K14" s="317">
        <v>2</v>
      </c>
      <c r="L14" s="315">
        <v>6</v>
      </c>
      <c r="M14" s="299">
        <f>E14+I14</f>
        <v>21</v>
      </c>
      <c r="N14" s="290">
        <f>F14+J14</f>
        <v>9</v>
      </c>
      <c r="O14" s="292">
        <f>G14+K14</f>
        <v>12</v>
      </c>
      <c r="P14" s="301">
        <f>N14/M14</f>
        <v>0.42857142857142855</v>
      </c>
      <c r="Q14" s="303" t="s">
        <v>214</v>
      </c>
      <c r="R14" s="303">
        <v>153</v>
      </c>
    </row>
    <row r="15" spans="1:18" ht="14.25" customHeight="1" thickBot="1">
      <c r="A15" s="331"/>
      <c r="B15" s="333"/>
      <c r="C15" s="285"/>
      <c r="D15" s="287"/>
      <c r="E15" s="289"/>
      <c r="F15" s="291"/>
      <c r="G15" s="293"/>
      <c r="H15" s="302"/>
      <c r="I15" s="353"/>
      <c r="J15" s="316"/>
      <c r="K15" s="318"/>
      <c r="L15" s="316"/>
      <c r="M15" s="300"/>
      <c r="N15" s="291"/>
      <c r="O15" s="293"/>
      <c r="P15" s="302"/>
      <c r="Q15" s="304"/>
      <c r="R15" s="304"/>
    </row>
    <row r="16" spans="1:18" ht="13.5" customHeight="1">
      <c r="A16" s="330" t="s">
        <v>9</v>
      </c>
      <c r="B16" s="332" t="s">
        <v>27</v>
      </c>
      <c r="C16" s="284">
        <v>149</v>
      </c>
      <c r="D16" s="286">
        <v>5</v>
      </c>
      <c r="E16" s="288">
        <v>20</v>
      </c>
      <c r="F16" s="290">
        <v>9</v>
      </c>
      <c r="G16" s="292">
        <v>11</v>
      </c>
      <c r="H16" s="301">
        <f>F16/E16</f>
        <v>0.45</v>
      </c>
      <c r="I16" s="352">
        <v>4</v>
      </c>
      <c r="J16" s="315">
        <v>3</v>
      </c>
      <c r="K16" s="317">
        <v>1</v>
      </c>
      <c r="L16" s="315">
        <v>6</v>
      </c>
      <c r="M16" s="299">
        <f>E16+I16</f>
        <v>24</v>
      </c>
      <c r="N16" s="290">
        <f>F16+J16</f>
        <v>12</v>
      </c>
      <c r="O16" s="292">
        <f>G16+K16</f>
        <v>12</v>
      </c>
      <c r="P16" s="301">
        <f>N16/M16</f>
        <v>0.5</v>
      </c>
      <c r="Q16" s="303" t="s">
        <v>214</v>
      </c>
      <c r="R16" s="303">
        <v>153</v>
      </c>
    </row>
    <row r="17" spans="1:18" ht="14.25" customHeight="1" thickBot="1">
      <c r="A17" s="331"/>
      <c r="B17" s="333"/>
      <c r="C17" s="285"/>
      <c r="D17" s="287"/>
      <c r="E17" s="289"/>
      <c r="F17" s="291"/>
      <c r="G17" s="293"/>
      <c r="H17" s="302"/>
      <c r="I17" s="353"/>
      <c r="J17" s="316"/>
      <c r="K17" s="318"/>
      <c r="L17" s="316"/>
      <c r="M17" s="300"/>
      <c r="N17" s="291"/>
      <c r="O17" s="293"/>
      <c r="P17" s="302"/>
      <c r="Q17" s="304"/>
      <c r="R17" s="304"/>
    </row>
    <row r="18" spans="1:18" ht="13.5" customHeight="1">
      <c r="A18" s="330" t="s">
        <v>8</v>
      </c>
      <c r="B18" s="332" t="s">
        <v>26</v>
      </c>
      <c r="C18" s="284">
        <v>142</v>
      </c>
      <c r="D18" s="286">
        <v>0</v>
      </c>
      <c r="E18" s="288">
        <v>0</v>
      </c>
      <c r="F18" s="290">
        <v>0</v>
      </c>
      <c r="G18" s="292">
        <v>0</v>
      </c>
      <c r="H18" s="301">
        <v>0</v>
      </c>
      <c r="I18" s="352"/>
      <c r="J18" s="315"/>
      <c r="K18" s="317"/>
      <c r="L18" s="315">
        <v>0</v>
      </c>
      <c r="M18" s="299">
        <f>E18+I18</f>
        <v>0</v>
      </c>
      <c r="N18" s="290">
        <f>F18+J18</f>
        <v>0</v>
      </c>
      <c r="O18" s="292">
        <f>G18+K18</f>
        <v>0</v>
      </c>
      <c r="P18" s="301">
        <v>0</v>
      </c>
      <c r="Q18" s="108"/>
      <c r="R18" s="303">
        <v>142</v>
      </c>
    </row>
    <row r="19" spans="1:18" ht="14.25" customHeight="1" thickBot="1">
      <c r="A19" s="331"/>
      <c r="B19" s="333"/>
      <c r="C19" s="285"/>
      <c r="D19" s="287"/>
      <c r="E19" s="289"/>
      <c r="F19" s="291"/>
      <c r="G19" s="293"/>
      <c r="H19" s="302"/>
      <c r="I19" s="353"/>
      <c r="J19" s="316"/>
      <c r="K19" s="318"/>
      <c r="L19" s="316"/>
      <c r="M19" s="300"/>
      <c r="N19" s="291"/>
      <c r="O19" s="293"/>
      <c r="P19" s="302"/>
      <c r="Q19" s="109"/>
      <c r="R19" s="304"/>
    </row>
    <row r="20" spans="1:18" ht="13.5" customHeight="1">
      <c r="A20" s="330" t="s">
        <v>59</v>
      </c>
      <c r="B20" s="332" t="s">
        <v>25</v>
      </c>
      <c r="C20" s="354">
        <v>137</v>
      </c>
      <c r="D20" s="286">
        <v>1</v>
      </c>
      <c r="E20" s="288">
        <v>4</v>
      </c>
      <c r="F20" s="290">
        <v>2</v>
      </c>
      <c r="G20" s="292">
        <v>2</v>
      </c>
      <c r="H20" s="301">
        <f>F20/E20</f>
        <v>0.5</v>
      </c>
      <c r="I20" s="352"/>
      <c r="J20" s="315"/>
      <c r="K20" s="317"/>
      <c r="L20" s="315">
        <v>1</v>
      </c>
      <c r="M20" s="299">
        <f>E20+I20</f>
        <v>4</v>
      </c>
      <c r="N20" s="290">
        <f>F20+J20</f>
        <v>2</v>
      </c>
      <c r="O20" s="292">
        <f>G20+K20</f>
        <v>2</v>
      </c>
      <c r="P20" s="301">
        <f>N20/M20</f>
        <v>0.5</v>
      </c>
      <c r="Q20" s="292"/>
      <c r="R20" s="303">
        <v>137</v>
      </c>
    </row>
    <row r="21" spans="1:18" ht="14.25" customHeight="1" thickBot="1">
      <c r="A21" s="331"/>
      <c r="B21" s="333"/>
      <c r="C21" s="285"/>
      <c r="D21" s="287"/>
      <c r="E21" s="289"/>
      <c r="F21" s="291"/>
      <c r="G21" s="293"/>
      <c r="H21" s="302"/>
      <c r="I21" s="353"/>
      <c r="J21" s="316"/>
      <c r="K21" s="318"/>
      <c r="L21" s="316"/>
      <c r="M21" s="300"/>
      <c r="N21" s="291"/>
      <c r="O21" s="293"/>
      <c r="P21" s="302"/>
      <c r="Q21" s="293"/>
      <c r="R21" s="304"/>
    </row>
    <row r="22" spans="1:18" ht="13.5" customHeight="1">
      <c r="A22" s="330" t="s">
        <v>11</v>
      </c>
      <c r="B22" s="332" t="s">
        <v>24</v>
      </c>
      <c r="C22" s="284">
        <v>141</v>
      </c>
      <c r="D22" s="286">
        <v>5</v>
      </c>
      <c r="E22" s="288">
        <v>16</v>
      </c>
      <c r="F22" s="290">
        <v>11</v>
      </c>
      <c r="G22" s="292">
        <v>5</v>
      </c>
      <c r="H22" s="301">
        <f>F22/E22</f>
        <v>0.6875</v>
      </c>
      <c r="I22" s="352">
        <v>3</v>
      </c>
      <c r="J22" s="315">
        <v>2</v>
      </c>
      <c r="K22" s="317">
        <v>1</v>
      </c>
      <c r="L22" s="315">
        <v>6</v>
      </c>
      <c r="M22" s="299">
        <f>E22+I22</f>
        <v>19</v>
      </c>
      <c r="N22" s="290">
        <f>F22+J22</f>
        <v>13</v>
      </c>
      <c r="O22" s="292">
        <f>G22+K22</f>
        <v>6</v>
      </c>
      <c r="P22" s="301">
        <f>N22/M22</f>
        <v>0.6842105263157895</v>
      </c>
      <c r="Q22" s="303" t="s">
        <v>214</v>
      </c>
      <c r="R22" s="303">
        <v>144</v>
      </c>
    </row>
    <row r="23" spans="1:18" ht="14.25" customHeight="1" thickBot="1">
      <c r="A23" s="331"/>
      <c r="B23" s="333"/>
      <c r="C23" s="285"/>
      <c r="D23" s="287"/>
      <c r="E23" s="289"/>
      <c r="F23" s="291"/>
      <c r="G23" s="293"/>
      <c r="H23" s="302"/>
      <c r="I23" s="353"/>
      <c r="J23" s="316"/>
      <c r="K23" s="318"/>
      <c r="L23" s="316"/>
      <c r="M23" s="300"/>
      <c r="N23" s="291"/>
      <c r="O23" s="293"/>
      <c r="P23" s="302"/>
      <c r="Q23" s="304"/>
      <c r="R23" s="304"/>
    </row>
    <row r="24" spans="1:18" ht="13.5" customHeight="1">
      <c r="A24" s="330" t="s">
        <v>10</v>
      </c>
      <c r="B24" s="332" t="s">
        <v>24</v>
      </c>
      <c r="C24" s="284">
        <v>130</v>
      </c>
      <c r="D24" s="286">
        <v>5</v>
      </c>
      <c r="E24" s="288">
        <v>15</v>
      </c>
      <c r="F24" s="290">
        <v>8</v>
      </c>
      <c r="G24" s="292">
        <v>7</v>
      </c>
      <c r="H24" s="301">
        <f>F24/E24</f>
        <v>0.5333333333333333</v>
      </c>
      <c r="I24" s="334">
        <v>3</v>
      </c>
      <c r="J24" s="326">
        <v>1</v>
      </c>
      <c r="K24" s="355">
        <v>2</v>
      </c>
      <c r="L24" s="290">
        <v>6</v>
      </c>
      <c r="M24" s="299">
        <f>E24+I24</f>
        <v>18</v>
      </c>
      <c r="N24" s="290">
        <f>F24+J24</f>
        <v>9</v>
      </c>
      <c r="O24" s="292">
        <f>G24+K24</f>
        <v>9</v>
      </c>
      <c r="P24" s="301">
        <f>N24/M24</f>
        <v>0.5</v>
      </c>
      <c r="Q24" s="303" t="s">
        <v>214</v>
      </c>
      <c r="R24" s="303">
        <v>131</v>
      </c>
    </row>
    <row r="25" spans="1:18" ht="14.25" customHeight="1" thickBot="1">
      <c r="A25" s="331"/>
      <c r="B25" s="333"/>
      <c r="C25" s="285"/>
      <c r="D25" s="287"/>
      <c r="E25" s="289"/>
      <c r="F25" s="291"/>
      <c r="G25" s="293"/>
      <c r="H25" s="302"/>
      <c r="I25" s="335"/>
      <c r="J25" s="291"/>
      <c r="K25" s="356"/>
      <c r="L25" s="291"/>
      <c r="M25" s="300"/>
      <c r="N25" s="291"/>
      <c r="O25" s="293"/>
      <c r="P25" s="302"/>
      <c r="Q25" s="304"/>
      <c r="R25" s="304"/>
    </row>
    <row r="26" spans="1:18" ht="13.5" customHeight="1">
      <c r="A26" s="330" t="s">
        <v>39</v>
      </c>
      <c r="B26" s="332" t="s">
        <v>26</v>
      </c>
      <c r="C26" s="284">
        <v>118</v>
      </c>
      <c r="D26" s="286">
        <v>3</v>
      </c>
      <c r="E26" s="288">
        <v>11</v>
      </c>
      <c r="F26" s="290">
        <v>5</v>
      </c>
      <c r="G26" s="292">
        <v>6</v>
      </c>
      <c r="H26" s="301">
        <f>F26/E26</f>
        <v>0.45454545454545453</v>
      </c>
      <c r="I26" s="349">
        <v>4</v>
      </c>
      <c r="J26" s="326">
        <v>3</v>
      </c>
      <c r="K26" s="348">
        <v>1</v>
      </c>
      <c r="L26" s="326">
        <v>4</v>
      </c>
      <c r="M26" s="299">
        <f>E26+I26</f>
        <v>15</v>
      </c>
      <c r="N26" s="290">
        <f>F26+J26</f>
        <v>8</v>
      </c>
      <c r="O26" s="292">
        <f>G26+K26</f>
        <v>7</v>
      </c>
      <c r="P26" s="301">
        <f>N26/M26</f>
        <v>0.5333333333333333</v>
      </c>
      <c r="Q26" s="303"/>
      <c r="R26" s="303">
        <v>120</v>
      </c>
    </row>
    <row r="27" spans="1:18" ht="14.25" customHeight="1" thickBot="1">
      <c r="A27" s="331"/>
      <c r="B27" s="333"/>
      <c r="C27" s="285"/>
      <c r="D27" s="287"/>
      <c r="E27" s="289"/>
      <c r="F27" s="291"/>
      <c r="G27" s="293"/>
      <c r="H27" s="302"/>
      <c r="I27" s="347"/>
      <c r="J27" s="291"/>
      <c r="K27" s="293"/>
      <c r="L27" s="291"/>
      <c r="M27" s="300"/>
      <c r="N27" s="291"/>
      <c r="O27" s="293"/>
      <c r="P27" s="302"/>
      <c r="Q27" s="304"/>
      <c r="R27" s="304"/>
    </row>
    <row r="28" spans="1:18" ht="13.5" customHeight="1">
      <c r="A28" s="330" t="s">
        <v>12</v>
      </c>
      <c r="B28" s="332" t="s">
        <v>25</v>
      </c>
      <c r="C28" s="284">
        <v>113</v>
      </c>
      <c r="D28" s="286">
        <v>4</v>
      </c>
      <c r="E28" s="288">
        <v>15</v>
      </c>
      <c r="F28" s="290">
        <v>7</v>
      </c>
      <c r="G28" s="292">
        <v>8</v>
      </c>
      <c r="H28" s="301">
        <f>F28/E28</f>
        <v>0.4666666666666667</v>
      </c>
      <c r="I28" s="352">
        <v>5</v>
      </c>
      <c r="J28" s="315">
        <v>2</v>
      </c>
      <c r="K28" s="317">
        <v>3</v>
      </c>
      <c r="L28" s="315">
        <v>5</v>
      </c>
      <c r="M28" s="299">
        <f>E28+I28</f>
        <v>20</v>
      </c>
      <c r="N28" s="290">
        <f>F28+J28</f>
        <v>9</v>
      </c>
      <c r="O28" s="292">
        <f>G28+K28</f>
        <v>11</v>
      </c>
      <c r="P28" s="301">
        <f>N28/M28</f>
        <v>0.45</v>
      </c>
      <c r="Q28" s="303"/>
      <c r="R28" s="303">
        <v>112</v>
      </c>
    </row>
    <row r="29" spans="1:18" ht="14.25" customHeight="1" thickBot="1">
      <c r="A29" s="331"/>
      <c r="B29" s="333"/>
      <c r="C29" s="285"/>
      <c r="D29" s="287"/>
      <c r="E29" s="289"/>
      <c r="F29" s="291"/>
      <c r="G29" s="293"/>
      <c r="H29" s="302"/>
      <c r="I29" s="353"/>
      <c r="J29" s="316"/>
      <c r="K29" s="318"/>
      <c r="L29" s="316"/>
      <c r="M29" s="300"/>
      <c r="N29" s="291"/>
      <c r="O29" s="293"/>
      <c r="P29" s="302"/>
      <c r="Q29" s="304"/>
      <c r="R29" s="304"/>
    </row>
    <row r="30" spans="1:18" ht="13.5" customHeight="1">
      <c r="A30" s="330" t="s">
        <v>90</v>
      </c>
      <c r="B30" s="332" t="s">
        <v>24</v>
      </c>
      <c r="C30" s="284">
        <v>113</v>
      </c>
      <c r="D30" s="286">
        <v>1</v>
      </c>
      <c r="E30" s="288">
        <v>3</v>
      </c>
      <c r="F30" s="290">
        <v>2</v>
      </c>
      <c r="G30" s="292">
        <v>1</v>
      </c>
      <c r="H30" s="301">
        <f>F30/E30</f>
        <v>0.6666666666666666</v>
      </c>
      <c r="I30" s="352"/>
      <c r="J30" s="315"/>
      <c r="K30" s="317"/>
      <c r="L30" s="315">
        <v>1</v>
      </c>
      <c r="M30" s="299">
        <f>E30+I30</f>
        <v>3</v>
      </c>
      <c r="N30" s="290">
        <f>F30+J30</f>
        <v>2</v>
      </c>
      <c r="O30" s="292">
        <f>G30+K30</f>
        <v>1</v>
      </c>
      <c r="P30" s="301">
        <f>N30/M30</f>
        <v>0.6666666666666666</v>
      </c>
      <c r="Q30" s="292"/>
      <c r="R30" s="303">
        <v>113</v>
      </c>
    </row>
    <row r="31" spans="1:18" ht="14.25" customHeight="1" thickBot="1">
      <c r="A31" s="331"/>
      <c r="B31" s="333"/>
      <c r="C31" s="285"/>
      <c r="D31" s="287"/>
      <c r="E31" s="289"/>
      <c r="F31" s="291"/>
      <c r="G31" s="293"/>
      <c r="H31" s="302"/>
      <c r="I31" s="353"/>
      <c r="J31" s="316"/>
      <c r="K31" s="318"/>
      <c r="L31" s="316"/>
      <c r="M31" s="300"/>
      <c r="N31" s="291"/>
      <c r="O31" s="293"/>
      <c r="P31" s="302"/>
      <c r="Q31" s="293"/>
      <c r="R31" s="304"/>
    </row>
    <row r="32" spans="1:18" ht="13.5" customHeight="1">
      <c r="A32" s="330" t="s">
        <v>60</v>
      </c>
      <c r="B32" s="332" t="s">
        <v>25</v>
      </c>
      <c r="C32" s="284">
        <v>99</v>
      </c>
      <c r="D32" s="286">
        <v>0</v>
      </c>
      <c r="E32" s="288">
        <v>0</v>
      </c>
      <c r="F32" s="290">
        <v>0</v>
      </c>
      <c r="G32" s="292">
        <v>0</v>
      </c>
      <c r="H32" s="301">
        <v>0</v>
      </c>
      <c r="I32" s="352"/>
      <c r="J32" s="315"/>
      <c r="K32" s="317"/>
      <c r="L32" s="315">
        <v>0</v>
      </c>
      <c r="M32" s="299">
        <f>E32+I32</f>
        <v>0</v>
      </c>
      <c r="N32" s="290">
        <f>F32+J32</f>
        <v>0</v>
      </c>
      <c r="O32" s="292">
        <f>G32+K32</f>
        <v>0</v>
      </c>
      <c r="P32" s="301">
        <v>0</v>
      </c>
      <c r="Q32" s="303"/>
      <c r="R32" s="303">
        <v>99</v>
      </c>
    </row>
    <row r="33" spans="1:18" ht="14.25" customHeight="1" thickBot="1">
      <c r="A33" s="331"/>
      <c r="B33" s="333"/>
      <c r="C33" s="285"/>
      <c r="D33" s="287"/>
      <c r="E33" s="289"/>
      <c r="F33" s="291"/>
      <c r="G33" s="293"/>
      <c r="H33" s="302"/>
      <c r="I33" s="353"/>
      <c r="J33" s="316"/>
      <c r="K33" s="318"/>
      <c r="L33" s="316"/>
      <c r="M33" s="300"/>
      <c r="N33" s="291"/>
      <c r="O33" s="293"/>
      <c r="P33" s="302"/>
      <c r="Q33" s="304"/>
      <c r="R33" s="304"/>
    </row>
    <row r="34" spans="1:18" ht="13.5" customHeight="1">
      <c r="A34" s="330" t="s">
        <v>15</v>
      </c>
      <c r="B34" s="332" t="s">
        <v>25</v>
      </c>
      <c r="C34" s="284">
        <v>92</v>
      </c>
      <c r="D34" s="336">
        <v>1</v>
      </c>
      <c r="E34" s="337">
        <v>5</v>
      </c>
      <c r="F34" s="334">
        <v>0</v>
      </c>
      <c r="G34" s="338">
        <v>5</v>
      </c>
      <c r="H34" s="357">
        <f>F34/E34</f>
        <v>0</v>
      </c>
      <c r="I34" s="352">
        <v>3</v>
      </c>
      <c r="J34" s="315">
        <v>0</v>
      </c>
      <c r="K34" s="317">
        <v>3</v>
      </c>
      <c r="L34" s="315">
        <v>2</v>
      </c>
      <c r="M34" s="299">
        <f>E34+I34</f>
        <v>8</v>
      </c>
      <c r="N34" s="290">
        <f>F34+J34</f>
        <v>0</v>
      </c>
      <c r="O34" s="292">
        <f>G34+K34</f>
        <v>8</v>
      </c>
      <c r="P34" s="301">
        <f>N34/M34</f>
        <v>0</v>
      </c>
      <c r="Q34" s="292"/>
      <c r="R34" s="303">
        <v>89</v>
      </c>
    </row>
    <row r="35" spans="1:18" ht="14.25" customHeight="1" thickBot="1">
      <c r="A35" s="331"/>
      <c r="B35" s="333"/>
      <c r="C35" s="285"/>
      <c r="D35" s="250"/>
      <c r="E35" s="226"/>
      <c r="F35" s="335"/>
      <c r="G35" s="339"/>
      <c r="H35" s="358"/>
      <c r="I35" s="353"/>
      <c r="J35" s="316"/>
      <c r="K35" s="318"/>
      <c r="L35" s="316"/>
      <c r="M35" s="300"/>
      <c r="N35" s="291"/>
      <c r="O35" s="293"/>
      <c r="P35" s="302"/>
      <c r="Q35" s="293"/>
      <c r="R35" s="304"/>
    </row>
    <row r="36" spans="1:18" ht="13.5" customHeight="1">
      <c r="A36" s="330" t="s">
        <v>16</v>
      </c>
      <c r="B36" s="332" t="s">
        <v>24</v>
      </c>
      <c r="C36" s="284">
        <v>91</v>
      </c>
      <c r="D36" s="336">
        <v>2</v>
      </c>
      <c r="E36" s="337">
        <v>6</v>
      </c>
      <c r="F36" s="334">
        <v>0</v>
      </c>
      <c r="G36" s="338">
        <v>6</v>
      </c>
      <c r="H36" s="357">
        <f>F36/E36</f>
        <v>0</v>
      </c>
      <c r="I36" s="352"/>
      <c r="J36" s="315"/>
      <c r="K36" s="317"/>
      <c r="L36" s="315">
        <v>2</v>
      </c>
      <c r="M36" s="299">
        <f>E36+I36</f>
        <v>6</v>
      </c>
      <c r="N36" s="290">
        <f>F36+J36</f>
        <v>0</v>
      </c>
      <c r="O36" s="292">
        <f>G36+K36</f>
        <v>6</v>
      </c>
      <c r="P36" s="301">
        <f>N36/M36</f>
        <v>0</v>
      </c>
      <c r="Q36" s="292"/>
      <c r="R36" s="303">
        <v>91</v>
      </c>
    </row>
    <row r="37" spans="1:18" ht="14.25" customHeight="1" thickBot="1">
      <c r="A37" s="331"/>
      <c r="B37" s="333"/>
      <c r="C37" s="285"/>
      <c r="D37" s="250"/>
      <c r="E37" s="226"/>
      <c r="F37" s="335"/>
      <c r="G37" s="339"/>
      <c r="H37" s="358"/>
      <c r="I37" s="353"/>
      <c r="J37" s="316"/>
      <c r="K37" s="318"/>
      <c r="L37" s="316"/>
      <c r="M37" s="300"/>
      <c r="N37" s="291"/>
      <c r="O37" s="293"/>
      <c r="P37" s="302"/>
      <c r="Q37" s="293"/>
      <c r="R37" s="304"/>
    </row>
    <row r="38" spans="1:18" ht="13.5" customHeight="1">
      <c r="A38" s="330" t="s">
        <v>14</v>
      </c>
      <c r="B38" s="332" t="s">
        <v>25</v>
      </c>
      <c r="C38" s="284">
        <v>87</v>
      </c>
      <c r="D38" s="336">
        <v>5</v>
      </c>
      <c r="E38" s="337">
        <v>20</v>
      </c>
      <c r="F38" s="334">
        <v>9</v>
      </c>
      <c r="G38" s="338">
        <v>11</v>
      </c>
      <c r="H38" s="357">
        <f>F38/E38</f>
        <v>0.45</v>
      </c>
      <c r="I38" s="352">
        <v>4</v>
      </c>
      <c r="J38" s="315">
        <v>1</v>
      </c>
      <c r="K38" s="317">
        <v>3</v>
      </c>
      <c r="L38" s="315">
        <v>6</v>
      </c>
      <c r="M38" s="299">
        <f>E38+I38</f>
        <v>24</v>
      </c>
      <c r="N38" s="290">
        <f>F38+J38</f>
        <v>10</v>
      </c>
      <c r="O38" s="292">
        <f>G38+K38</f>
        <v>14</v>
      </c>
      <c r="P38" s="301">
        <f>N38/M38</f>
        <v>0.4166666666666667</v>
      </c>
      <c r="Q38" s="303" t="s">
        <v>214</v>
      </c>
      <c r="R38" s="303">
        <v>87</v>
      </c>
    </row>
    <row r="39" spans="1:18" ht="14.25" customHeight="1" thickBot="1">
      <c r="A39" s="331"/>
      <c r="B39" s="333"/>
      <c r="C39" s="285"/>
      <c r="D39" s="250"/>
      <c r="E39" s="226"/>
      <c r="F39" s="335"/>
      <c r="G39" s="339"/>
      <c r="H39" s="358"/>
      <c r="I39" s="353"/>
      <c r="J39" s="316"/>
      <c r="K39" s="318"/>
      <c r="L39" s="316"/>
      <c r="M39" s="300"/>
      <c r="N39" s="291"/>
      <c r="O39" s="293"/>
      <c r="P39" s="302"/>
      <c r="Q39" s="304"/>
      <c r="R39" s="304"/>
    </row>
    <row r="40" spans="1:18" ht="13.5" customHeight="1">
      <c r="A40" s="330" t="s">
        <v>17</v>
      </c>
      <c r="B40" s="332" t="s">
        <v>26</v>
      </c>
      <c r="C40" s="284">
        <v>79</v>
      </c>
      <c r="D40" s="336">
        <v>1</v>
      </c>
      <c r="E40" s="337">
        <v>4</v>
      </c>
      <c r="F40" s="334">
        <v>1</v>
      </c>
      <c r="G40" s="338">
        <v>3</v>
      </c>
      <c r="H40" s="357">
        <f>F40/E40</f>
        <v>0.25</v>
      </c>
      <c r="I40" s="352"/>
      <c r="J40" s="315"/>
      <c r="K40" s="317"/>
      <c r="L40" s="315">
        <v>1</v>
      </c>
      <c r="M40" s="299">
        <f>E40+I40</f>
        <v>4</v>
      </c>
      <c r="N40" s="290">
        <f>F40+J40</f>
        <v>1</v>
      </c>
      <c r="O40" s="292">
        <f>G40+K40</f>
        <v>3</v>
      </c>
      <c r="P40" s="301">
        <f>N40/M40</f>
        <v>0.25</v>
      </c>
      <c r="Q40" s="292"/>
      <c r="R40" s="303">
        <v>79</v>
      </c>
    </row>
    <row r="41" spans="1:18" ht="14.25" customHeight="1" thickBot="1">
      <c r="A41" s="331"/>
      <c r="B41" s="333"/>
      <c r="C41" s="285"/>
      <c r="D41" s="250"/>
      <c r="E41" s="226"/>
      <c r="F41" s="335"/>
      <c r="G41" s="339"/>
      <c r="H41" s="358"/>
      <c r="I41" s="353"/>
      <c r="J41" s="316"/>
      <c r="K41" s="318"/>
      <c r="L41" s="316"/>
      <c r="M41" s="300"/>
      <c r="N41" s="291"/>
      <c r="O41" s="293"/>
      <c r="P41" s="302"/>
      <c r="Q41" s="293"/>
      <c r="R41" s="304"/>
    </row>
    <row r="42" spans="1:18" ht="13.5" customHeight="1">
      <c r="A42" s="232" t="s">
        <v>77</v>
      </c>
      <c r="B42" s="233"/>
      <c r="C42" s="284"/>
      <c r="D42" s="336">
        <f>SUM(D6:D41)</f>
        <v>51</v>
      </c>
      <c r="E42" s="337">
        <f>SUM(E6:E41)</f>
        <v>182</v>
      </c>
      <c r="F42" s="334">
        <f>SUM(F6:F41)</f>
        <v>91</v>
      </c>
      <c r="G42" s="338">
        <f>SUM(G6:G41)</f>
        <v>91</v>
      </c>
      <c r="H42" s="359" t="s">
        <v>78</v>
      </c>
      <c r="I42" s="346">
        <f>SUM(I6:I41)</f>
        <v>42</v>
      </c>
      <c r="J42" s="290">
        <f>SUM(J6:J41)</f>
        <v>21</v>
      </c>
      <c r="K42" s="292">
        <f>SUM(K6:K41)</f>
        <v>21</v>
      </c>
      <c r="L42" s="290">
        <f>SUM(L6:L41)</f>
        <v>62</v>
      </c>
      <c r="M42" s="299">
        <f>SUM(M6:M41)</f>
        <v>224</v>
      </c>
      <c r="N42" s="290">
        <f>SUM(N6:N41)</f>
        <v>112</v>
      </c>
      <c r="O42" s="292">
        <f>SUM(O6:O41)</f>
        <v>112</v>
      </c>
      <c r="P42" s="301">
        <f>N42/M42</f>
        <v>0.5</v>
      </c>
      <c r="Q42" s="292"/>
      <c r="R42" s="303"/>
    </row>
    <row r="43" spans="1:18" ht="14.25" customHeight="1" thickBot="1">
      <c r="A43" s="234"/>
      <c r="B43" s="235"/>
      <c r="C43" s="285"/>
      <c r="D43" s="250"/>
      <c r="E43" s="226"/>
      <c r="F43" s="335"/>
      <c r="G43" s="339"/>
      <c r="H43" s="360"/>
      <c r="I43" s="347"/>
      <c r="J43" s="291"/>
      <c r="K43" s="293"/>
      <c r="L43" s="291"/>
      <c r="M43" s="300"/>
      <c r="N43" s="291"/>
      <c r="O43" s="293"/>
      <c r="P43" s="302"/>
      <c r="Q43" s="293"/>
      <c r="R43" s="304"/>
    </row>
    <row r="44" ht="21" customHeight="1">
      <c r="A44" s="3" t="s">
        <v>213</v>
      </c>
    </row>
    <row r="45" spans="1:18" ht="18" customHeight="1">
      <c r="A45" s="3" t="s">
        <v>81</v>
      </c>
      <c r="B45" s="3"/>
      <c r="C45" s="3"/>
      <c r="D45" s="3"/>
      <c r="E45" s="3"/>
      <c r="F45" s="3"/>
      <c r="G45" s="3"/>
      <c r="H45" s="3"/>
      <c r="I45" s="3"/>
      <c r="J45" s="3"/>
      <c r="R45" s="3"/>
    </row>
    <row r="46" spans="1:18" ht="21.75" customHeight="1">
      <c r="A46" s="3" t="s">
        <v>79</v>
      </c>
      <c r="B46" s="3"/>
      <c r="C46" s="3"/>
      <c r="D46" s="3"/>
      <c r="E46" s="3"/>
      <c r="F46" s="3"/>
      <c r="G46" s="3"/>
      <c r="H46" s="3"/>
      <c r="I46" s="3"/>
      <c r="J46" s="3"/>
      <c r="R46" s="3"/>
    </row>
  </sheetData>
  <mergeCells count="355">
    <mergeCell ref="R42:R43"/>
    <mergeCell ref="N42:N43"/>
    <mergeCell ref="O42:O43"/>
    <mergeCell ref="P42:P43"/>
    <mergeCell ref="Q42:Q43"/>
    <mergeCell ref="J42:J43"/>
    <mergeCell ref="K42:K43"/>
    <mergeCell ref="L42:L43"/>
    <mergeCell ref="M42:M43"/>
    <mergeCell ref="F42:F43"/>
    <mergeCell ref="G42:G43"/>
    <mergeCell ref="H42:H43"/>
    <mergeCell ref="I42:I43"/>
    <mergeCell ref="A42:B43"/>
    <mergeCell ref="C42:C43"/>
    <mergeCell ref="D42:D43"/>
    <mergeCell ref="E42:E43"/>
    <mergeCell ref="O40:O41"/>
    <mergeCell ref="P40:P41"/>
    <mergeCell ref="Q40:Q41"/>
    <mergeCell ref="R40:R41"/>
    <mergeCell ref="K40:K41"/>
    <mergeCell ref="L40:L41"/>
    <mergeCell ref="M40:M41"/>
    <mergeCell ref="N40:N41"/>
    <mergeCell ref="G40:G41"/>
    <mergeCell ref="H40:H41"/>
    <mergeCell ref="I40:I41"/>
    <mergeCell ref="J40:J41"/>
    <mergeCell ref="P38:P39"/>
    <mergeCell ref="Q38:Q39"/>
    <mergeCell ref="R38:R39"/>
    <mergeCell ref="A40:A41"/>
    <mergeCell ref="B40:B41"/>
    <mergeCell ref="C40:C41"/>
    <mergeCell ref="D40:D41"/>
    <mergeCell ref="E40:E41"/>
    <mergeCell ref="F40:F41"/>
    <mergeCell ref="L38:L39"/>
    <mergeCell ref="O38:O39"/>
    <mergeCell ref="H38:H39"/>
    <mergeCell ref="I38:I39"/>
    <mergeCell ref="J38:J39"/>
    <mergeCell ref="K38:K39"/>
    <mergeCell ref="F38:F39"/>
    <mergeCell ref="G38:G39"/>
    <mergeCell ref="M38:M39"/>
    <mergeCell ref="N38:N39"/>
    <mergeCell ref="A38:A39"/>
    <mergeCell ref="B38:B39"/>
    <mergeCell ref="C38:C39"/>
    <mergeCell ref="O36:O37"/>
    <mergeCell ref="G36:G37"/>
    <mergeCell ref="H36:H37"/>
    <mergeCell ref="I36:I37"/>
    <mergeCell ref="J36:J37"/>
    <mergeCell ref="D38:D39"/>
    <mergeCell ref="E38:E39"/>
    <mergeCell ref="P36:P37"/>
    <mergeCell ref="Q36:Q37"/>
    <mergeCell ref="R36:R37"/>
    <mergeCell ref="K36:K37"/>
    <mergeCell ref="L36:L37"/>
    <mergeCell ref="M36:M37"/>
    <mergeCell ref="N36:N37"/>
    <mergeCell ref="P34:P35"/>
    <mergeCell ref="Q34:Q35"/>
    <mergeCell ref="R34:R35"/>
    <mergeCell ref="A36:A37"/>
    <mergeCell ref="B36:B37"/>
    <mergeCell ref="C36:C37"/>
    <mergeCell ref="D36:D37"/>
    <mergeCell ref="E36:E37"/>
    <mergeCell ref="F36:F37"/>
    <mergeCell ref="L34:L35"/>
    <mergeCell ref="O34:O35"/>
    <mergeCell ref="H34:H35"/>
    <mergeCell ref="I34:I35"/>
    <mergeCell ref="J34:J35"/>
    <mergeCell ref="K34:K35"/>
    <mergeCell ref="F34:F35"/>
    <mergeCell ref="G34:G35"/>
    <mergeCell ref="M34:M35"/>
    <mergeCell ref="N34:N35"/>
    <mergeCell ref="A34:A35"/>
    <mergeCell ref="B34:B35"/>
    <mergeCell ref="C34:C35"/>
    <mergeCell ref="O32:O33"/>
    <mergeCell ref="G32:G33"/>
    <mergeCell ref="H32:H33"/>
    <mergeCell ref="I32:I33"/>
    <mergeCell ref="J32:J33"/>
    <mergeCell ref="D34:D35"/>
    <mergeCell ref="E34:E35"/>
    <mergeCell ref="P32:P33"/>
    <mergeCell ref="Q32:Q33"/>
    <mergeCell ref="R32:R33"/>
    <mergeCell ref="K32:K33"/>
    <mergeCell ref="L32:L33"/>
    <mergeCell ref="M32:M33"/>
    <mergeCell ref="N32:N33"/>
    <mergeCell ref="P30:P31"/>
    <mergeCell ref="Q30:Q31"/>
    <mergeCell ref="R30:R31"/>
    <mergeCell ref="A32:A33"/>
    <mergeCell ref="B32:B33"/>
    <mergeCell ref="C32:C33"/>
    <mergeCell ref="D32:D33"/>
    <mergeCell ref="E32:E33"/>
    <mergeCell ref="F32:F33"/>
    <mergeCell ref="L30:L31"/>
    <mergeCell ref="O30:O31"/>
    <mergeCell ref="H30:H31"/>
    <mergeCell ref="I30:I31"/>
    <mergeCell ref="J30:J31"/>
    <mergeCell ref="K30:K31"/>
    <mergeCell ref="F30:F31"/>
    <mergeCell ref="G30:G31"/>
    <mergeCell ref="M30:M31"/>
    <mergeCell ref="N30:N31"/>
    <mergeCell ref="A30:A31"/>
    <mergeCell ref="B30:B31"/>
    <mergeCell ref="C30:C31"/>
    <mergeCell ref="O28:O29"/>
    <mergeCell ref="G28:G29"/>
    <mergeCell ref="H28:H29"/>
    <mergeCell ref="I28:I29"/>
    <mergeCell ref="J28:J29"/>
    <mergeCell ref="D30:D31"/>
    <mergeCell ref="E30:E31"/>
    <mergeCell ref="P28:P29"/>
    <mergeCell ref="Q28:Q29"/>
    <mergeCell ref="R28:R29"/>
    <mergeCell ref="K28:K29"/>
    <mergeCell ref="L28:L29"/>
    <mergeCell ref="M28:M29"/>
    <mergeCell ref="N28:N29"/>
    <mergeCell ref="P26:P27"/>
    <mergeCell ref="Q26:Q27"/>
    <mergeCell ref="R26:R27"/>
    <mergeCell ref="A28:A29"/>
    <mergeCell ref="B28:B29"/>
    <mergeCell ref="C28:C29"/>
    <mergeCell ref="D28:D29"/>
    <mergeCell ref="E28:E29"/>
    <mergeCell ref="F28:F29"/>
    <mergeCell ref="L26:L27"/>
    <mergeCell ref="O26:O27"/>
    <mergeCell ref="H26:H27"/>
    <mergeCell ref="I26:I27"/>
    <mergeCell ref="J26:J27"/>
    <mergeCell ref="K26:K27"/>
    <mergeCell ref="F26:F27"/>
    <mergeCell ref="G26:G27"/>
    <mergeCell ref="M26:M27"/>
    <mergeCell ref="N26:N27"/>
    <mergeCell ref="A26:A27"/>
    <mergeCell ref="B26:B27"/>
    <mergeCell ref="C26:C27"/>
    <mergeCell ref="O24:O25"/>
    <mergeCell ref="G24:G25"/>
    <mergeCell ref="H24:H25"/>
    <mergeCell ref="I24:I25"/>
    <mergeCell ref="J24:J25"/>
    <mergeCell ref="D26:D27"/>
    <mergeCell ref="E26:E27"/>
    <mergeCell ref="P24:P25"/>
    <mergeCell ref="Q24:Q25"/>
    <mergeCell ref="R24:R25"/>
    <mergeCell ref="K24:K25"/>
    <mergeCell ref="L24:L25"/>
    <mergeCell ref="M24:M25"/>
    <mergeCell ref="N24:N25"/>
    <mergeCell ref="P22:P23"/>
    <mergeCell ref="Q22:Q23"/>
    <mergeCell ref="R22:R23"/>
    <mergeCell ref="A24:A25"/>
    <mergeCell ref="B24:B25"/>
    <mergeCell ref="C24:C25"/>
    <mergeCell ref="D24:D25"/>
    <mergeCell ref="E24:E25"/>
    <mergeCell ref="F24:F25"/>
    <mergeCell ref="L22:L23"/>
    <mergeCell ref="O22:O23"/>
    <mergeCell ref="H22:H23"/>
    <mergeCell ref="I22:I23"/>
    <mergeCell ref="J22:J23"/>
    <mergeCell ref="K22:K23"/>
    <mergeCell ref="F22:F23"/>
    <mergeCell ref="G22:G23"/>
    <mergeCell ref="M22:M23"/>
    <mergeCell ref="N22:N23"/>
    <mergeCell ref="A22:A23"/>
    <mergeCell ref="B22:B23"/>
    <mergeCell ref="C22:C23"/>
    <mergeCell ref="O20:O21"/>
    <mergeCell ref="G20:G21"/>
    <mergeCell ref="H20:H21"/>
    <mergeCell ref="I20:I21"/>
    <mergeCell ref="J20:J21"/>
    <mergeCell ref="D22:D23"/>
    <mergeCell ref="E22:E23"/>
    <mergeCell ref="P20:P21"/>
    <mergeCell ref="Q20:Q21"/>
    <mergeCell ref="R20:R21"/>
    <mergeCell ref="K20:K21"/>
    <mergeCell ref="L20:L21"/>
    <mergeCell ref="M20:M21"/>
    <mergeCell ref="N20:N21"/>
    <mergeCell ref="P18:P19"/>
    <mergeCell ref="R18:R19"/>
    <mergeCell ref="A20:A21"/>
    <mergeCell ref="B20:B21"/>
    <mergeCell ref="C20:C21"/>
    <mergeCell ref="D20:D21"/>
    <mergeCell ref="E20:E21"/>
    <mergeCell ref="F20:F21"/>
    <mergeCell ref="L18:L19"/>
    <mergeCell ref="M18:M19"/>
    <mergeCell ref="F18:F19"/>
    <mergeCell ref="G18:G19"/>
    <mergeCell ref="N18:N19"/>
    <mergeCell ref="O18:O19"/>
    <mergeCell ref="H18:H19"/>
    <mergeCell ref="I18:I19"/>
    <mergeCell ref="J18:J19"/>
    <mergeCell ref="K18:K19"/>
    <mergeCell ref="A18:A19"/>
    <mergeCell ref="B18:B19"/>
    <mergeCell ref="C18:C19"/>
    <mergeCell ref="O16:O17"/>
    <mergeCell ref="G16:G17"/>
    <mergeCell ref="H16:H17"/>
    <mergeCell ref="I16:I17"/>
    <mergeCell ref="J16:J17"/>
    <mergeCell ref="D18:D19"/>
    <mergeCell ref="E18:E19"/>
    <mergeCell ref="P16:P17"/>
    <mergeCell ref="Q16:Q17"/>
    <mergeCell ref="R16:R17"/>
    <mergeCell ref="K16:K17"/>
    <mergeCell ref="L16:L17"/>
    <mergeCell ref="M16:M17"/>
    <mergeCell ref="N16:N17"/>
    <mergeCell ref="P14:P15"/>
    <mergeCell ref="Q14:Q15"/>
    <mergeCell ref="R14:R15"/>
    <mergeCell ref="A16:A17"/>
    <mergeCell ref="B16:B17"/>
    <mergeCell ref="C16:C17"/>
    <mergeCell ref="D16:D17"/>
    <mergeCell ref="E16:E17"/>
    <mergeCell ref="F16:F17"/>
    <mergeCell ref="L14:L15"/>
    <mergeCell ref="O14:O15"/>
    <mergeCell ref="H14:H15"/>
    <mergeCell ref="I14:I15"/>
    <mergeCell ref="J14:J15"/>
    <mergeCell ref="K14:K15"/>
    <mergeCell ref="F14:F15"/>
    <mergeCell ref="G14:G15"/>
    <mergeCell ref="M14:M15"/>
    <mergeCell ref="N14:N15"/>
    <mergeCell ref="A14:A15"/>
    <mergeCell ref="B14:B15"/>
    <mergeCell ref="C14:C15"/>
    <mergeCell ref="O12:O13"/>
    <mergeCell ref="G12:G13"/>
    <mergeCell ref="H12:H13"/>
    <mergeCell ref="I12:I13"/>
    <mergeCell ref="J12:J13"/>
    <mergeCell ref="D14:D15"/>
    <mergeCell ref="E14:E15"/>
    <mergeCell ref="P12:P13"/>
    <mergeCell ref="Q12:Q13"/>
    <mergeCell ref="R12:R13"/>
    <mergeCell ref="K12:K13"/>
    <mergeCell ref="L12:L13"/>
    <mergeCell ref="M12:M13"/>
    <mergeCell ref="N12:N13"/>
    <mergeCell ref="P10:P11"/>
    <mergeCell ref="Q10:Q11"/>
    <mergeCell ref="R10:R11"/>
    <mergeCell ref="A12:A13"/>
    <mergeCell ref="B12:B13"/>
    <mergeCell ref="C12:C13"/>
    <mergeCell ref="D12:D13"/>
    <mergeCell ref="E12:E13"/>
    <mergeCell ref="F12:F13"/>
    <mergeCell ref="L10:L11"/>
    <mergeCell ref="O10:O11"/>
    <mergeCell ref="H10:H11"/>
    <mergeCell ref="I10:I11"/>
    <mergeCell ref="J10:J11"/>
    <mergeCell ref="K10:K11"/>
    <mergeCell ref="F10:F11"/>
    <mergeCell ref="G10:G11"/>
    <mergeCell ref="M10:M11"/>
    <mergeCell ref="N10:N11"/>
    <mergeCell ref="A10:A11"/>
    <mergeCell ref="B10:B11"/>
    <mergeCell ref="C10:C11"/>
    <mergeCell ref="O8:O9"/>
    <mergeCell ref="G8:G9"/>
    <mergeCell ref="H8:H9"/>
    <mergeCell ref="I8:I9"/>
    <mergeCell ref="J8:J9"/>
    <mergeCell ref="D10:D11"/>
    <mergeCell ref="E10:E11"/>
    <mergeCell ref="Q8:Q9"/>
    <mergeCell ref="R8:R9"/>
    <mergeCell ref="K8:K9"/>
    <mergeCell ref="L8:L9"/>
    <mergeCell ref="M8:M9"/>
    <mergeCell ref="N8:N9"/>
    <mergeCell ref="E8:E9"/>
    <mergeCell ref="F8:F9"/>
    <mergeCell ref="L6:L7"/>
    <mergeCell ref="P8:P9"/>
    <mergeCell ref="G6:G7"/>
    <mergeCell ref="N6:N7"/>
    <mergeCell ref="H6:H7"/>
    <mergeCell ref="I6:I7"/>
    <mergeCell ref="J6:J7"/>
    <mergeCell ref="K6:K7"/>
    <mergeCell ref="A8:A9"/>
    <mergeCell ref="B8:B9"/>
    <mergeCell ref="C8:C9"/>
    <mergeCell ref="D8:D9"/>
    <mergeCell ref="M4:M5"/>
    <mergeCell ref="D3:H3"/>
    <mergeCell ref="Q6:Q7"/>
    <mergeCell ref="R6:R7"/>
    <mergeCell ref="O6:O7"/>
    <mergeCell ref="P6:P7"/>
    <mergeCell ref="D6:D7"/>
    <mergeCell ref="M6:M7"/>
    <mergeCell ref="E6:E7"/>
    <mergeCell ref="F6:F7"/>
    <mergeCell ref="A3:A5"/>
    <mergeCell ref="A6:A7"/>
    <mergeCell ref="B6:B7"/>
    <mergeCell ref="C6:C7"/>
    <mergeCell ref="B3:B5"/>
    <mergeCell ref="C3:C4"/>
    <mergeCell ref="I3:K3"/>
    <mergeCell ref="L3:P3"/>
    <mergeCell ref="Q3:R4"/>
    <mergeCell ref="D4:D5"/>
    <mergeCell ref="E4:E5"/>
    <mergeCell ref="F4:H4"/>
    <mergeCell ref="I4:I5"/>
    <mergeCell ref="J4:K4"/>
    <mergeCell ref="L4:L5"/>
    <mergeCell ref="N4:P4"/>
  </mergeCells>
  <printOptions/>
  <pageMargins left="0.1968503937007874" right="0" top="0" bottom="0" header="0" footer="0"/>
  <pageSetup fitToHeight="1" fitToWidth="1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="75" zoomScaleNormal="75" workbookViewId="0" topLeftCell="A1">
      <selection activeCell="L2" sqref="L2"/>
    </sheetView>
  </sheetViews>
  <sheetFormatPr defaultColWidth="9.00390625" defaultRowHeight="13.5"/>
  <cols>
    <col min="1" max="1" width="11.125" style="0" customWidth="1"/>
    <col min="2" max="2" width="4.875" style="0" customWidth="1"/>
    <col min="3" max="3" width="6.75390625" style="0" customWidth="1"/>
    <col min="5" max="5" width="8.125" style="0" customWidth="1"/>
    <col min="6" max="6" width="8.25390625" style="0" customWidth="1"/>
    <col min="7" max="7" width="8.75390625" style="0" customWidth="1"/>
    <col min="8" max="8" width="8.625" style="0" customWidth="1"/>
    <col min="9" max="9" width="9.375" style="0" customWidth="1"/>
    <col min="10" max="10" width="8.25390625" style="0" customWidth="1"/>
    <col min="11" max="11" width="8.75390625" style="0" customWidth="1"/>
    <col min="12" max="12" width="8.625" style="0" customWidth="1"/>
    <col min="13" max="13" width="8.125" style="0" customWidth="1"/>
    <col min="14" max="14" width="8.25390625" style="0" customWidth="1"/>
    <col min="15" max="15" width="8.75390625" style="0" customWidth="1"/>
    <col min="16" max="16" width="8.625" style="0" customWidth="1"/>
    <col min="17" max="18" width="9.375" style="0" customWidth="1"/>
  </cols>
  <sheetData>
    <row r="1" spans="2:19" ht="21.75" customHeight="1">
      <c r="B1" s="3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4:19" ht="28.5" customHeight="1" thickBot="1">
      <c r="D2" s="4" t="s">
        <v>67</v>
      </c>
      <c r="S2" s="4"/>
    </row>
    <row r="3" spans="1:19" ht="18" customHeight="1" thickBot="1">
      <c r="A3" s="138" t="s">
        <v>1</v>
      </c>
      <c r="B3" s="361" t="s">
        <v>57</v>
      </c>
      <c r="C3" s="364" t="s">
        <v>4</v>
      </c>
      <c r="D3" s="389" t="s">
        <v>58</v>
      </c>
      <c r="E3" s="256" t="s">
        <v>68</v>
      </c>
      <c r="F3" s="257"/>
      <c r="G3" s="257"/>
      <c r="H3" s="257"/>
      <c r="I3" s="258"/>
      <c r="J3" s="256" t="s">
        <v>75</v>
      </c>
      <c r="K3" s="257"/>
      <c r="L3" s="258"/>
      <c r="M3" s="259" t="s">
        <v>76</v>
      </c>
      <c r="N3" s="260"/>
      <c r="O3" s="260"/>
      <c r="P3" s="260"/>
      <c r="Q3" s="261"/>
      <c r="R3" s="262" t="s">
        <v>85</v>
      </c>
      <c r="S3" s="263"/>
    </row>
    <row r="4" spans="1:19" ht="15" customHeight="1" thickBot="1">
      <c r="A4" s="139"/>
      <c r="B4" s="362"/>
      <c r="C4" s="365"/>
      <c r="D4" s="390"/>
      <c r="E4" s="266" t="s">
        <v>70</v>
      </c>
      <c r="F4" s="268" t="s">
        <v>69</v>
      </c>
      <c r="G4" s="270" t="s">
        <v>71</v>
      </c>
      <c r="H4" s="271"/>
      <c r="I4" s="274"/>
      <c r="J4" s="272" t="s">
        <v>69</v>
      </c>
      <c r="K4" s="270" t="s">
        <v>71</v>
      </c>
      <c r="L4" s="274"/>
      <c r="M4" s="275" t="s">
        <v>70</v>
      </c>
      <c r="N4" s="274" t="s">
        <v>69</v>
      </c>
      <c r="O4" s="275" t="s">
        <v>71</v>
      </c>
      <c r="P4" s="278"/>
      <c r="Q4" s="279"/>
      <c r="R4" s="264"/>
      <c r="S4" s="265"/>
    </row>
    <row r="5" spans="1:19" ht="18" customHeight="1" thickBot="1">
      <c r="A5" s="250"/>
      <c r="B5" s="363"/>
      <c r="C5" s="366"/>
      <c r="D5" s="27" t="s">
        <v>66</v>
      </c>
      <c r="E5" s="267"/>
      <c r="F5" s="269"/>
      <c r="G5" s="24" t="s">
        <v>72</v>
      </c>
      <c r="H5" s="26" t="s">
        <v>73</v>
      </c>
      <c r="I5" s="28" t="s">
        <v>74</v>
      </c>
      <c r="J5" s="273"/>
      <c r="K5" s="24" t="s">
        <v>72</v>
      </c>
      <c r="L5" s="26" t="s">
        <v>73</v>
      </c>
      <c r="M5" s="276"/>
      <c r="N5" s="277"/>
      <c r="O5" s="24" t="s">
        <v>72</v>
      </c>
      <c r="P5" s="26" t="s">
        <v>73</v>
      </c>
      <c r="Q5" s="28" t="s">
        <v>74</v>
      </c>
      <c r="R5" s="33" t="s">
        <v>86</v>
      </c>
      <c r="S5" s="32" t="s">
        <v>58</v>
      </c>
    </row>
    <row r="6" spans="1:19" ht="13.5" customHeight="1">
      <c r="A6" s="367" t="s">
        <v>0</v>
      </c>
      <c r="B6" s="368" t="s">
        <v>18</v>
      </c>
      <c r="C6" s="370" t="s">
        <v>24</v>
      </c>
      <c r="D6" s="232">
        <v>198</v>
      </c>
      <c r="E6" s="286">
        <v>5</v>
      </c>
      <c r="F6" s="288">
        <v>16</v>
      </c>
      <c r="G6" s="290">
        <v>9</v>
      </c>
      <c r="H6" s="292">
        <v>7</v>
      </c>
      <c r="I6" s="301">
        <f>G6/F6</f>
        <v>0.5625</v>
      </c>
      <c r="J6" s="346">
        <v>3</v>
      </c>
      <c r="K6" s="334">
        <v>1</v>
      </c>
      <c r="L6" s="338">
        <v>2</v>
      </c>
      <c r="M6" s="391">
        <v>6</v>
      </c>
      <c r="N6" s="346">
        <f>F6+J6</f>
        <v>19</v>
      </c>
      <c r="O6" s="334">
        <f>G6+K6</f>
        <v>10</v>
      </c>
      <c r="P6" s="338">
        <f>H6+L6</f>
        <v>9</v>
      </c>
      <c r="Q6" s="357">
        <f>O6/N6</f>
        <v>0.5263157894736842</v>
      </c>
      <c r="R6" s="397" t="s">
        <v>89</v>
      </c>
      <c r="S6" s="284">
        <v>199</v>
      </c>
    </row>
    <row r="7" spans="1:19" ht="14.25" customHeight="1" thickBot="1">
      <c r="A7" s="281"/>
      <c r="B7" s="369"/>
      <c r="C7" s="283"/>
      <c r="D7" s="234"/>
      <c r="E7" s="287"/>
      <c r="F7" s="289"/>
      <c r="G7" s="291"/>
      <c r="H7" s="293"/>
      <c r="I7" s="302"/>
      <c r="J7" s="347"/>
      <c r="K7" s="335"/>
      <c r="L7" s="339"/>
      <c r="M7" s="392"/>
      <c r="N7" s="347"/>
      <c r="O7" s="335"/>
      <c r="P7" s="339"/>
      <c r="Q7" s="358"/>
      <c r="R7" s="398"/>
      <c r="S7" s="285"/>
    </row>
    <row r="8" spans="1:19" ht="13.5" customHeight="1">
      <c r="A8" s="305" t="s">
        <v>37</v>
      </c>
      <c r="B8" s="278" t="s">
        <v>19</v>
      </c>
      <c r="C8" s="282" t="s">
        <v>38</v>
      </c>
      <c r="D8" s="232">
        <v>161</v>
      </c>
      <c r="E8" s="286">
        <v>2</v>
      </c>
      <c r="F8" s="288">
        <v>9</v>
      </c>
      <c r="G8" s="290">
        <v>5</v>
      </c>
      <c r="H8" s="292">
        <v>4</v>
      </c>
      <c r="I8" s="301">
        <f>G8/F8</f>
        <v>0.5555555555555556</v>
      </c>
      <c r="J8" s="349">
        <v>0</v>
      </c>
      <c r="K8" s="393"/>
      <c r="L8" s="394"/>
      <c r="M8" s="393">
        <v>2</v>
      </c>
      <c r="N8" s="346">
        <f>F8+J8</f>
        <v>9</v>
      </c>
      <c r="O8" s="334">
        <f>G8+K8</f>
        <v>5</v>
      </c>
      <c r="P8" s="338">
        <f>H8+L8</f>
        <v>4</v>
      </c>
      <c r="Q8" s="357">
        <f>O8/N8</f>
        <v>0.5555555555555556</v>
      </c>
      <c r="R8" s="338"/>
      <c r="S8" s="284">
        <v>161</v>
      </c>
    </row>
    <row r="9" spans="1:19" ht="14.25" customHeight="1" thickBot="1">
      <c r="A9" s="306"/>
      <c r="B9" s="369"/>
      <c r="C9" s="283"/>
      <c r="D9" s="234"/>
      <c r="E9" s="287"/>
      <c r="F9" s="289"/>
      <c r="G9" s="291"/>
      <c r="H9" s="293"/>
      <c r="I9" s="302"/>
      <c r="J9" s="347"/>
      <c r="K9" s="335"/>
      <c r="L9" s="339"/>
      <c r="M9" s="335"/>
      <c r="N9" s="347"/>
      <c r="O9" s="335"/>
      <c r="P9" s="339"/>
      <c r="Q9" s="358"/>
      <c r="R9" s="339"/>
      <c r="S9" s="285"/>
    </row>
    <row r="10" spans="1:19" ht="13.5" customHeight="1">
      <c r="A10" s="305" t="s">
        <v>6</v>
      </c>
      <c r="B10" s="278" t="s">
        <v>19</v>
      </c>
      <c r="C10" s="282" t="s">
        <v>25</v>
      </c>
      <c r="D10" s="232">
        <v>168</v>
      </c>
      <c r="E10" s="286">
        <v>5</v>
      </c>
      <c r="F10" s="288">
        <v>18</v>
      </c>
      <c r="G10" s="290">
        <v>13</v>
      </c>
      <c r="H10" s="292">
        <v>5</v>
      </c>
      <c r="I10" s="301">
        <f>G10/F10</f>
        <v>0.7222222222222222</v>
      </c>
      <c r="J10" s="346">
        <v>4</v>
      </c>
      <c r="K10" s="334">
        <v>3</v>
      </c>
      <c r="L10" s="338">
        <v>1</v>
      </c>
      <c r="M10" s="391">
        <v>6</v>
      </c>
      <c r="N10" s="346">
        <f>F10+J10</f>
        <v>22</v>
      </c>
      <c r="O10" s="395">
        <f aca="true" t="shared" si="0" ref="O10:O42">G10+K10</f>
        <v>16</v>
      </c>
      <c r="P10" s="338">
        <f>H10+L10</f>
        <v>6</v>
      </c>
      <c r="Q10" s="387">
        <f>O10/N10</f>
        <v>0.7272727272727273</v>
      </c>
      <c r="R10" s="399" t="s">
        <v>87</v>
      </c>
      <c r="S10" s="284">
        <v>177</v>
      </c>
    </row>
    <row r="11" spans="1:19" ht="14.25" customHeight="1" thickBot="1">
      <c r="A11" s="306"/>
      <c r="B11" s="369"/>
      <c r="C11" s="283"/>
      <c r="D11" s="234"/>
      <c r="E11" s="287"/>
      <c r="F11" s="289"/>
      <c r="G11" s="291"/>
      <c r="H11" s="293"/>
      <c r="I11" s="302"/>
      <c r="J11" s="347"/>
      <c r="K11" s="335"/>
      <c r="L11" s="339"/>
      <c r="M11" s="392"/>
      <c r="N11" s="347"/>
      <c r="O11" s="396"/>
      <c r="P11" s="339"/>
      <c r="Q11" s="388"/>
      <c r="R11" s="400"/>
      <c r="S11" s="285"/>
    </row>
    <row r="12" spans="1:19" ht="14.25" customHeight="1">
      <c r="A12" s="305" t="s">
        <v>64</v>
      </c>
      <c r="B12" s="278" t="s">
        <v>19</v>
      </c>
      <c r="C12" s="282" t="s">
        <v>27</v>
      </c>
      <c r="D12" s="232">
        <v>161</v>
      </c>
      <c r="E12" s="286">
        <v>1</v>
      </c>
      <c r="F12" s="288">
        <v>3</v>
      </c>
      <c r="G12" s="290">
        <v>2</v>
      </c>
      <c r="H12" s="292">
        <v>1</v>
      </c>
      <c r="I12" s="301">
        <f>G12/F12</f>
        <v>0.6666666666666666</v>
      </c>
      <c r="J12" s="349">
        <v>0</v>
      </c>
      <c r="K12" s="393"/>
      <c r="L12" s="394"/>
      <c r="M12" s="393">
        <v>1</v>
      </c>
      <c r="N12" s="346">
        <f>F12+J12</f>
        <v>3</v>
      </c>
      <c r="O12" s="334">
        <f t="shared" si="0"/>
        <v>2</v>
      </c>
      <c r="P12" s="338">
        <f>H12+L12</f>
        <v>1</v>
      </c>
      <c r="Q12" s="357">
        <f>O12/N12</f>
        <v>0.6666666666666666</v>
      </c>
      <c r="R12" s="338"/>
      <c r="S12" s="284">
        <v>161</v>
      </c>
    </row>
    <row r="13" spans="1:19" ht="14.25" customHeight="1" thickBot="1">
      <c r="A13" s="306"/>
      <c r="B13" s="369"/>
      <c r="C13" s="283"/>
      <c r="D13" s="234"/>
      <c r="E13" s="287"/>
      <c r="F13" s="289"/>
      <c r="G13" s="291"/>
      <c r="H13" s="293"/>
      <c r="I13" s="302"/>
      <c r="J13" s="347"/>
      <c r="K13" s="335"/>
      <c r="L13" s="339"/>
      <c r="M13" s="335"/>
      <c r="N13" s="347"/>
      <c r="O13" s="335"/>
      <c r="P13" s="339"/>
      <c r="Q13" s="358"/>
      <c r="R13" s="339"/>
      <c r="S13" s="285"/>
    </row>
    <row r="14" spans="1:19" ht="13.5" customHeight="1">
      <c r="A14" s="330" t="s">
        <v>7</v>
      </c>
      <c r="B14" s="371" t="s">
        <v>20</v>
      </c>
      <c r="C14" s="373" t="s">
        <v>25</v>
      </c>
      <c r="D14" s="232">
        <v>154</v>
      </c>
      <c r="E14" s="286">
        <v>4</v>
      </c>
      <c r="F14" s="288">
        <v>18</v>
      </c>
      <c r="G14" s="290">
        <v>12</v>
      </c>
      <c r="H14" s="292">
        <v>6</v>
      </c>
      <c r="I14" s="301">
        <f>G14/F14</f>
        <v>0.6666666666666666</v>
      </c>
      <c r="J14" s="352">
        <v>4</v>
      </c>
      <c r="K14" s="385">
        <v>2</v>
      </c>
      <c r="L14" s="383">
        <v>2</v>
      </c>
      <c r="M14" s="385">
        <v>5</v>
      </c>
      <c r="N14" s="346">
        <f>F14+J14</f>
        <v>22</v>
      </c>
      <c r="O14" s="395">
        <f t="shared" si="0"/>
        <v>14</v>
      </c>
      <c r="P14" s="338">
        <f>H14+L14</f>
        <v>8</v>
      </c>
      <c r="Q14" s="357">
        <f>O14/N14</f>
        <v>0.6363636363636364</v>
      </c>
      <c r="R14" s="338"/>
      <c r="S14" s="284">
        <v>154</v>
      </c>
    </row>
    <row r="15" spans="1:19" ht="14.25" customHeight="1" thickBot="1">
      <c r="A15" s="331"/>
      <c r="B15" s="372"/>
      <c r="C15" s="374"/>
      <c r="D15" s="234"/>
      <c r="E15" s="287"/>
      <c r="F15" s="289"/>
      <c r="G15" s="291"/>
      <c r="H15" s="293"/>
      <c r="I15" s="302"/>
      <c r="J15" s="353"/>
      <c r="K15" s="386"/>
      <c r="L15" s="384"/>
      <c r="M15" s="386"/>
      <c r="N15" s="347"/>
      <c r="O15" s="396"/>
      <c r="P15" s="339"/>
      <c r="Q15" s="358"/>
      <c r="R15" s="339"/>
      <c r="S15" s="285"/>
    </row>
    <row r="16" spans="1:19" ht="13.5" customHeight="1">
      <c r="A16" s="330" t="s">
        <v>8</v>
      </c>
      <c r="B16" s="371" t="s">
        <v>21</v>
      </c>
      <c r="C16" s="373" t="s">
        <v>26</v>
      </c>
      <c r="D16" s="232">
        <v>141</v>
      </c>
      <c r="E16" s="286">
        <v>2</v>
      </c>
      <c r="F16" s="288">
        <v>7</v>
      </c>
      <c r="G16" s="290">
        <v>6</v>
      </c>
      <c r="H16" s="292">
        <v>1</v>
      </c>
      <c r="I16" s="301">
        <f>G16/F16</f>
        <v>0.8571428571428571</v>
      </c>
      <c r="J16" s="352">
        <v>3</v>
      </c>
      <c r="K16" s="385">
        <v>2</v>
      </c>
      <c r="L16" s="383">
        <v>1</v>
      </c>
      <c r="M16" s="385">
        <v>3</v>
      </c>
      <c r="N16" s="346">
        <f>F16+J16</f>
        <v>10</v>
      </c>
      <c r="O16" s="334">
        <f t="shared" si="0"/>
        <v>8</v>
      </c>
      <c r="P16" s="338">
        <f>H16+L16</f>
        <v>2</v>
      </c>
      <c r="Q16" s="379">
        <f>O16/N16</f>
        <v>0.8</v>
      </c>
      <c r="R16" s="338"/>
      <c r="S16" s="284">
        <v>142</v>
      </c>
    </row>
    <row r="17" spans="1:19" ht="14.25" customHeight="1" thickBot="1">
      <c r="A17" s="331"/>
      <c r="B17" s="372"/>
      <c r="C17" s="374"/>
      <c r="D17" s="234"/>
      <c r="E17" s="287"/>
      <c r="F17" s="289"/>
      <c r="G17" s="291"/>
      <c r="H17" s="293"/>
      <c r="I17" s="302"/>
      <c r="J17" s="353"/>
      <c r="K17" s="386"/>
      <c r="L17" s="384"/>
      <c r="M17" s="386"/>
      <c r="N17" s="347"/>
      <c r="O17" s="335"/>
      <c r="P17" s="339"/>
      <c r="Q17" s="380"/>
      <c r="R17" s="339"/>
      <c r="S17" s="285"/>
    </row>
    <row r="18" spans="1:19" ht="13.5" customHeight="1">
      <c r="A18" s="330" t="s">
        <v>9</v>
      </c>
      <c r="B18" s="371" t="s">
        <v>21</v>
      </c>
      <c r="C18" s="373" t="s">
        <v>27</v>
      </c>
      <c r="D18" s="232">
        <v>141</v>
      </c>
      <c r="E18" s="286">
        <v>5</v>
      </c>
      <c r="F18" s="288">
        <v>21</v>
      </c>
      <c r="G18" s="290">
        <v>13</v>
      </c>
      <c r="H18" s="292">
        <v>8</v>
      </c>
      <c r="I18" s="301">
        <f>G18/F18</f>
        <v>0.6190476190476191</v>
      </c>
      <c r="J18" s="352">
        <v>5</v>
      </c>
      <c r="K18" s="385">
        <v>5</v>
      </c>
      <c r="L18" s="383">
        <v>0</v>
      </c>
      <c r="M18" s="375">
        <v>6</v>
      </c>
      <c r="N18" s="346">
        <f>F18+J18</f>
        <v>26</v>
      </c>
      <c r="O18" s="377">
        <f t="shared" si="0"/>
        <v>18</v>
      </c>
      <c r="P18" s="338">
        <f>H18+L18</f>
        <v>8</v>
      </c>
      <c r="Q18" s="379">
        <f>O18/N18</f>
        <v>0.6923076923076923</v>
      </c>
      <c r="R18" s="401" t="s">
        <v>88</v>
      </c>
      <c r="S18" s="284">
        <v>151</v>
      </c>
    </row>
    <row r="19" spans="1:19" ht="14.25" customHeight="1" thickBot="1">
      <c r="A19" s="331"/>
      <c r="B19" s="372"/>
      <c r="C19" s="374"/>
      <c r="D19" s="234"/>
      <c r="E19" s="287"/>
      <c r="F19" s="289"/>
      <c r="G19" s="291"/>
      <c r="H19" s="293"/>
      <c r="I19" s="302"/>
      <c r="J19" s="353"/>
      <c r="K19" s="386"/>
      <c r="L19" s="384"/>
      <c r="M19" s="376"/>
      <c r="N19" s="347"/>
      <c r="O19" s="378"/>
      <c r="P19" s="339"/>
      <c r="Q19" s="380"/>
      <c r="R19" s="402"/>
      <c r="S19" s="285"/>
    </row>
    <row r="20" spans="1:19" ht="13.5" customHeight="1">
      <c r="A20" s="330" t="s">
        <v>59</v>
      </c>
      <c r="B20" s="371" t="s">
        <v>21</v>
      </c>
      <c r="C20" s="373" t="s">
        <v>25</v>
      </c>
      <c r="D20" s="232">
        <v>137</v>
      </c>
      <c r="E20" s="286">
        <v>1</v>
      </c>
      <c r="F20" s="288">
        <v>3</v>
      </c>
      <c r="G20" s="290">
        <v>2</v>
      </c>
      <c r="H20" s="292">
        <v>1</v>
      </c>
      <c r="I20" s="301">
        <f>G20/F20</f>
        <v>0.6666666666666666</v>
      </c>
      <c r="J20" s="352">
        <v>0</v>
      </c>
      <c r="K20" s="385"/>
      <c r="L20" s="383"/>
      <c r="M20" s="385">
        <v>1</v>
      </c>
      <c r="N20" s="346">
        <f>F20+J20</f>
        <v>3</v>
      </c>
      <c r="O20" s="334">
        <f t="shared" si="0"/>
        <v>2</v>
      </c>
      <c r="P20" s="338">
        <f>H20+L20</f>
        <v>1</v>
      </c>
      <c r="Q20" s="357">
        <f>O20/N20</f>
        <v>0.6666666666666666</v>
      </c>
      <c r="R20" s="338"/>
      <c r="S20" s="284">
        <v>137</v>
      </c>
    </row>
    <row r="21" spans="1:19" ht="14.25" customHeight="1" thickBot="1">
      <c r="A21" s="331"/>
      <c r="B21" s="372"/>
      <c r="C21" s="374"/>
      <c r="D21" s="234"/>
      <c r="E21" s="287"/>
      <c r="F21" s="289"/>
      <c r="G21" s="291"/>
      <c r="H21" s="293"/>
      <c r="I21" s="302"/>
      <c r="J21" s="353"/>
      <c r="K21" s="386"/>
      <c r="L21" s="384"/>
      <c r="M21" s="386"/>
      <c r="N21" s="347"/>
      <c r="O21" s="335"/>
      <c r="P21" s="339"/>
      <c r="Q21" s="358"/>
      <c r="R21" s="339"/>
      <c r="S21" s="285"/>
    </row>
    <row r="22" spans="1:19" ht="13.5" customHeight="1">
      <c r="A22" s="330" t="s">
        <v>10</v>
      </c>
      <c r="B22" s="371" t="s">
        <v>21</v>
      </c>
      <c r="C22" s="373" t="s">
        <v>24</v>
      </c>
      <c r="D22" s="232">
        <v>129</v>
      </c>
      <c r="E22" s="286">
        <v>3</v>
      </c>
      <c r="F22" s="288">
        <v>9</v>
      </c>
      <c r="G22" s="290">
        <v>1</v>
      </c>
      <c r="H22" s="292">
        <v>8</v>
      </c>
      <c r="I22" s="301">
        <f>G22/F22</f>
        <v>0.1111111111111111</v>
      </c>
      <c r="J22" s="352">
        <v>4</v>
      </c>
      <c r="K22" s="385">
        <v>2</v>
      </c>
      <c r="L22" s="383">
        <v>2</v>
      </c>
      <c r="M22" s="385">
        <v>4</v>
      </c>
      <c r="N22" s="346">
        <f>F22+J22</f>
        <v>13</v>
      </c>
      <c r="O22" s="334">
        <f t="shared" si="0"/>
        <v>3</v>
      </c>
      <c r="P22" s="338">
        <f>H22+L22</f>
        <v>10</v>
      </c>
      <c r="Q22" s="357">
        <f>O22/N22</f>
        <v>0.23076923076923078</v>
      </c>
      <c r="R22" s="338"/>
      <c r="S22" s="284">
        <v>129</v>
      </c>
    </row>
    <row r="23" spans="1:19" ht="14.25" customHeight="1" thickBot="1">
      <c r="A23" s="331"/>
      <c r="B23" s="372"/>
      <c r="C23" s="374"/>
      <c r="D23" s="234"/>
      <c r="E23" s="287"/>
      <c r="F23" s="289"/>
      <c r="G23" s="291"/>
      <c r="H23" s="293"/>
      <c r="I23" s="302"/>
      <c r="J23" s="353"/>
      <c r="K23" s="386"/>
      <c r="L23" s="384"/>
      <c r="M23" s="386"/>
      <c r="N23" s="347"/>
      <c r="O23" s="335"/>
      <c r="P23" s="339"/>
      <c r="Q23" s="358"/>
      <c r="R23" s="339"/>
      <c r="S23" s="285"/>
    </row>
    <row r="24" spans="1:19" ht="13.5" customHeight="1">
      <c r="A24" s="330" t="s">
        <v>11</v>
      </c>
      <c r="B24" s="371" t="s">
        <v>21</v>
      </c>
      <c r="C24" s="373" t="s">
        <v>24</v>
      </c>
      <c r="D24" s="232">
        <v>134</v>
      </c>
      <c r="E24" s="286">
        <v>2</v>
      </c>
      <c r="F24" s="288">
        <v>6</v>
      </c>
      <c r="G24" s="290">
        <v>2</v>
      </c>
      <c r="H24" s="292">
        <v>4</v>
      </c>
      <c r="I24" s="301">
        <f>G24/F24</f>
        <v>0.3333333333333333</v>
      </c>
      <c r="J24" s="334">
        <v>4</v>
      </c>
      <c r="K24" s="393">
        <v>2</v>
      </c>
      <c r="L24" s="403">
        <v>2</v>
      </c>
      <c r="M24" s="334">
        <v>2</v>
      </c>
      <c r="N24" s="346">
        <f>F24+J24</f>
        <v>10</v>
      </c>
      <c r="O24" s="334">
        <f t="shared" si="0"/>
        <v>4</v>
      </c>
      <c r="P24" s="338">
        <f>H24+L24</f>
        <v>6</v>
      </c>
      <c r="Q24" s="357">
        <f>O24/N24</f>
        <v>0.4</v>
      </c>
      <c r="R24" s="338"/>
      <c r="S24" s="284">
        <v>135</v>
      </c>
    </row>
    <row r="25" spans="1:19" ht="14.25" customHeight="1" thickBot="1">
      <c r="A25" s="331"/>
      <c r="B25" s="372"/>
      <c r="C25" s="374"/>
      <c r="D25" s="234"/>
      <c r="E25" s="287"/>
      <c r="F25" s="289"/>
      <c r="G25" s="291"/>
      <c r="H25" s="293"/>
      <c r="I25" s="302"/>
      <c r="J25" s="335"/>
      <c r="K25" s="335"/>
      <c r="L25" s="404"/>
      <c r="M25" s="335"/>
      <c r="N25" s="347"/>
      <c r="O25" s="335"/>
      <c r="P25" s="339"/>
      <c r="Q25" s="358"/>
      <c r="R25" s="339"/>
      <c r="S25" s="285"/>
    </row>
    <row r="26" spans="1:19" ht="13.5" customHeight="1">
      <c r="A26" s="330" t="s">
        <v>39</v>
      </c>
      <c r="B26" s="371" t="s">
        <v>40</v>
      </c>
      <c r="C26" s="373" t="s">
        <v>26</v>
      </c>
      <c r="D26" s="232">
        <v>122</v>
      </c>
      <c r="E26" s="286">
        <v>4</v>
      </c>
      <c r="F26" s="288">
        <v>15</v>
      </c>
      <c r="G26" s="290">
        <v>6</v>
      </c>
      <c r="H26" s="292">
        <v>9</v>
      </c>
      <c r="I26" s="301">
        <f>G26/F26</f>
        <v>0.4</v>
      </c>
      <c r="J26" s="349">
        <v>3</v>
      </c>
      <c r="K26" s="393">
        <v>0</v>
      </c>
      <c r="L26" s="394">
        <v>3</v>
      </c>
      <c r="M26" s="393">
        <v>5</v>
      </c>
      <c r="N26" s="346">
        <f>F26+J26</f>
        <v>18</v>
      </c>
      <c r="O26" s="334">
        <f t="shared" si="0"/>
        <v>6</v>
      </c>
      <c r="P26" s="338">
        <f>H26+L26</f>
        <v>12</v>
      </c>
      <c r="Q26" s="357">
        <f>O26/N26</f>
        <v>0.3333333333333333</v>
      </c>
      <c r="R26" s="338"/>
      <c r="S26" s="284">
        <v>119</v>
      </c>
    </row>
    <row r="27" spans="1:19" ht="14.25" customHeight="1" thickBot="1">
      <c r="A27" s="331"/>
      <c r="B27" s="372"/>
      <c r="C27" s="374"/>
      <c r="D27" s="234"/>
      <c r="E27" s="287"/>
      <c r="F27" s="289"/>
      <c r="G27" s="291"/>
      <c r="H27" s="293"/>
      <c r="I27" s="302"/>
      <c r="J27" s="347"/>
      <c r="K27" s="335"/>
      <c r="L27" s="339"/>
      <c r="M27" s="335"/>
      <c r="N27" s="347"/>
      <c r="O27" s="335"/>
      <c r="P27" s="339"/>
      <c r="Q27" s="358"/>
      <c r="R27" s="339"/>
      <c r="S27" s="285"/>
    </row>
    <row r="28" spans="1:19" ht="13.5" customHeight="1">
      <c r="A28" s="330" t="s">
        <v>12</v>
      </c>
      <c r="B28" s="371" t="s">
        <v>22</v>
      </c>
      <c r="C28" s="373" t="s">
        <v>25</v>
      </c>
      <c r="D28" s="232">
        <v>110</v>
      </c>
      <c r="E28" s="286">
        <v>5</v>
      </c>
      <c r="F28" s="288">
        <v>18</v>
      </c>
      <c r="G28" s="290">
        <v>8</v>
      </c>
      <c r="H28" s="292">
        <v>10</v>
      </c>
      <c r="I28" s="301">
        <f>G28/F28</f>
        <v>0.4444444444444444</v>
      </c>
      <c r="J28" s="352">
        <v>4</v>
      </c>
      <c r="K28" s="385">
        <v>3</v>
      </c>
      <c r="L28" s="383">
        <v>1</v>
      </c>
      <c r="M28" s="375">
        <v>6</v>
      </c>
      <c r="N28" s="346">
        <f>F28+J28</f>
        <v>22</v>
      </c>
      <c r="O28" s="334">
        <f t="shared" si="0"/>
        <v>11</v>
      </c>
      <c r="P28" s="338">
        <f>H28+L28</f>
        <v>11</v>
      </c>
      <c r="Q28" s="357">
        <f>O28/N28</f>
        <v>0.5</v>
      </c>
      <c r="R28" s="397" t="s">
        <v>89</v>
      </c>
      <c r="S28" s="284">
        <v>114</v>
      </c>
    </row>
    <row r="29" spans="1:19" ht="14.25" customHeight="1" thickBot="1">
      <c r="A29" s="331"/>
      <c r="B29" s="372"/>
      <c r="C29" s="374"/>
      <c r="D29" s="234"/>
      <c r="E29" s="287"/>
      <c r="F29" s="289"/>
      <c r="G29" s="291"/>
      <c r="H29" s="293"/>
      <c r="I29" s="302"/>
      <c r="J29" s="353"/>
      <c r="K29" s="386"/>
      <c r="L29" s="384"/>
      <c r="M29" s="376"/>
      <c r="N29" s="347"/>
      <c r="O29" s="335"/>
      <c r="P29" s="339"/>
      <c r="Q29" s="358"/>
      <c r="R29" s="398"/>
      <c r="S29" s="285"/>
    </row>
    <row r="30" spans="1:19" ht="13.5" customHeight="1">
      <c r="A30" s="330" t="s">
        <v>13</v>
      </c>
      <c r="B30" s="371" t="s">
        <v>22</v>
      </c>
      <c r="C30" s="373" t="s">
        <v>24</v>
      </c>
      <c r="D30" s="232">
        <v>112</v>
      </c>
      <c r="E30" s="286">
        <v>0</v>
      </c>
      <c r="F30" s="288">
        <v>0</v>
      </c>
      <c r="G30" s="290">
        <v>0</v>
      </c>
      <c r="H30" s="292">
        <v>0</v>
      </c>
      <c r="I30" s="301">
        <v>0</v>
      </c>
      <c r="J30" s="352">
        <v>0</v>
      </c>
      <c r="K30" s="385"/>
      <c r="L30" s="383"/>
      <c r="M30" s="385">
        <v>0</v>
      </c>
      <c r="N30" s="346">
        <f>F30+J30</f>
        <v>0</v>
      </c>
      <c r="O30" s="334">
        <f t="shared" si="0"/>
        <v>0</v>
      </c>
      <c r="P30" s="338">
        <f>H30+L30</f>
        <v>0</v>
      </c>
      <c r="Q30" s="357">
        <v>0</v>
      </c>
      <c r="R30" s="338"/>
      <c r="S30" s="284">
        <v>112</v>
      </c>
    </row>
    <row r="31" spans="1:19" ht="14.25" customHeight="1" thickBot="1">
      <c r="A31" s="331"/>
      <c r="B31" s="372"/>
      <c r="C31" s="374"/>
      <c r="D31" s="234"/>
      <c r="E31" s="287"/>
      <c r="F31" s="289"/>
      <c r="G31" s="291"/>
      <c r="H31" s="293"/>
      <c r="I31" s="302"/>
      <c r="J31" s="353"/>
      <c r="K31" s="386"/>
      <c r="L31" s="384"/>
      <c r="M31" s="386"/>
      <c r="N31" s="347"/>
      <c r="O31" s="335"/>
      <c r="P31" s="339"/>
      <c r="Q31" s="358"/>
      <c r="R31" s="339"/>
      <c r="S31" s="285"/>
    </row>
    <row r="32" spans="1:19" ht="13.5" customHeight="1">
      <c r="A32" s="330" t="s">
        <v>14</v>
      </c>
      <c r="B32" s="371" t="s">
        <v>23</v>
      </c>
      <c r="C32" s="373" t="s">
        <v>25</v>
      </c>
      <c r="D32" s="232">
        <v>91</v>
      </c>
      <c r="E32" s="286">
        <v>5</v>
      </c>
      <c r="F32" s="288">
        <v>19</v>
      </c>
      <c r="G32" s="290">
        <v>5</v>
      </c>
      <c r="H32" s="292">
        <v>14</v>
      </c>
      <c r="I32" s="301">
        <f>G32/F32</f>
        <v>0.2631578947368421</v>
      </c>
      <c r="J32" s="352">
        <v>4</v>
      </c>
      <c r="K32" s="385">
        <v>0</v>
      </c>
      <c r="L32" s="383">
        <v>4</v>
      </c>
      <c r="M32" s="375">
        <v>6</v>
      </c>
      <c r="N32" s="346">
        <f>F32+J32</f>
        <v>23</v>
      </c>
      <c r="O32" s="334">
        <f t="shared" si="0"/>
        <v>5</v>
      </c>
      <c r="P32" s="338">
        <f>H32+L32</f>
        <v>18</v>
      </c>
      <c r="Q32" s="357">
        <f>O32/N32</f>
        <v>0.21739130434782608</v>
      </c>
      <c r="R32" s="397" t="s">
        <v>89</v>
      </c>
      <c r="S32" s="284">
        <v>89</v>
      </c>
    </row>
    <row r="33" spans="1:19" ht="14.25" customHeight="1" thickBot="1">
      <c r="A33" s="331"/>
      <c r="B33" s="372"/>
      <c r="C33" s="374"/>
      <c r="D33" s="234"/>
      <c r="E33" s="287"/>
      <c r="F33" s="289"/>
      <c r="G33" s="291"/>
      <c r="H33" s="293"/>
      <c r="I33" s="302"/>
      <c r="J33" s="353"/>
      <c r="K33" s="386"/>
      <c r="L33" s="384"/>
      <c r="M33" s="376"/>
      <c r="N33" s="347"/>
      <c r="O33" s="335"/>
      <c r="P33" s="339"/>
      <c r="Q33" s="358"/>
      <c r="R33" s="398"/>
      <c r="S33" s="285"/>
    </row>
    <row r="34" spans="1:19" ht="13.5" customHeight="1">
      <c r="A34" s="330" t="s">
        <v>15</v>
      </c>
      <c r="B34" s="371" t="s">
        <v>23</v>
      </c>
      <c r="C34" s="373" t="s">
        <v>25</v>
      </c>
      <c r="D34" s="232">
        <v>97</v>
      </c>
      <c r="E34" s="336">
        <v>1</v>
      </c>
      <c r="F34" s="337">
        <v>3</v>
      </c>
      <c r="G34" s="334">
        <v>0</v>
      </c>
      <c r="H34" s="338">
        <v>3</v>
      </c>
      <c r="I34" s="357">
        <f>G34/F34</f>
        <v>0</v>
      </c>
      <c r="J34" s="352">
        <v>0</v>
      </c>
      <c r="K34" s="385"/>
      <c r="L34" s="383"/>
      <c r="M34" s="385">
        <v>1</v>
      </c>
      <c r="N34" s="346">
        <f>F34+J34</f>
        <v>3</v>
      </c>
      <c r="O34" s="334">
        <f t="shared" si="0"/>
        <v>0</v>
      </c>
      <c r="P34" s="338">
        <f>H34+L34</f>
        <v>3</v>
      </c>
      <c r="Q34" s="357">
        <f>O34/N34</f>
        <v>0</v>
      </c>
      <c r="R34" s="338"/>
      <c r="S34" s="284">
        <v>97</v>
      </c>
    </row>
    <row r="35" spans="1:19" ht="14.25" customHeight="1" thickBot="1">
      <c r="A35" s="331"/>
      <c r="B35" s="372"/>
      <c r="C35" s="374"/>
      <c r="D35" s="234"/>
      <c r="E35" s="250"/>
      <c r="F35" s="226"/>
      <c r="G35" s="335"/>
      <c r="H35" s="339"/>
      <c r="I35" s="358"/>
      <c r="J35" s="353"/>
      <c r="K35" s="386"/>
      <c r="L35" s="384"/>
      <c r="M35" s="386"/>
      <c r="N35" s="347"/>
      <c r="O35" s="335"/>
      <c r="P35" s="339"/>
      <c r="Q35" s="358"/>
      <c r="R35" s="339"/>
      <c r="S35" s="285"/>
    </row>
    <row r="36" spans="1:19" ht="13.5" customHeight="1">
      <c r="A36" s="330" t="s">
        <v>16</v>
      </c>
      <c r="B36" s="371" t="s">
        <v>23</v>
      </c>
      <c r="C36" s="373" t="s">
        <v>24</v>
      </c>
      <c r="D36" s="232">
        <v>97</v>
      </c>
      <c r="E36" s="336">
        <v>4</v>
      </c>
      <c r="F36" s="337">
        <v>13</v>
      </c>
      <c r="G36" s="334">
        <v>5</v>
      </c>
      <c r="H36" s="338">
        <v>8</v>
      </c>
      <c r="I36" s="357">
        <f>G36/F36</f>
        <v>0.38461538461538464</v>
      </c>
      <c r="J36" s="352">
        <v>0</v>
      </c>
      <c r="K36" s="385"/>
      <c r="L36" s="383"/>
      <c r="M36" s="385">
        <v>1</v>
      </c>
      <c r="N36" s="346">
        <f>F36+J36</f>
        <v>13</v>
      </c>
      <c r="O36" s="334">
        <f t="shared" si="0"/>
        <v>5</v>
      </c>
      <c r="P36" s="338">
        <f>H36+L36</f>
        <v>8</v>
      </c>
      <c r="Q36" s="357">
        <f>O36/N36</f>
        <v>0.38461538461538464</v>
      </c>
      <c r="R36" s="338"/>
      <c r="S36" s="284">
        <v>97</v>
      </c>
    </row>
    <row r="37" spans="1:19" ht="14.25" customHeight="1" thickBot="1">
      <c r="A37" s="331"/>
      <c r="B37" s="372"/>
      <c r="C37" s="374"/>
      <c r="D37" s="234"/>
      <c r="E37" s="250"/>
      <c r="F37" s="226"/>
      <c r="G37" s="335"/>
      <c r="H37" s="339"/>
      <c r="I37" s="358"/>
      <c r="J37" s="353"/>
      <c r="K37" s="386"/>
      <c r="L37" s="384"/>
      <c r="M37" s="386"/>
      <c r="N37" s="347"/>
      <c r="O37" s="335"/>
      <c r="P37" s="339"/>
      <c r="Q37" s="358"/>
      <c r="R37" s="339"/>
      <c r="S37" s="285"/>
    </row>
    <row r="38" spans="1:19" ht="13.5" customHeight="1">
      <c r="A38" s="330" t="s">
        <v>60</v>
      </c>
      <c r="B38" s="371">
        <v>1</v>
      </c>
      <c r="C38" s="373" t="s">
        <v>25</v>
      </c>
      <c r="D38" s="232">
        <v>99</v>
      </c>
      <c r="E38" s="336">
        <v>1</v>
      </c>
      <c r="F38" s="337">
        <v>4</v>
      </c>
      <c r="G38" s="334">
        <v>4</v>
      </c>
      <c r="H38" s="338">
        <v>0</v>
      </c>
      <c r="I38" s="357">
        <f>G38/F38</f>
        <v>1</v>
      </c>
      <c r="J38" s="352">
        <v>0</v>
      </c>
      <c r="K38" s="385"/>
      <c r="L38" s="383"/>
      <c r="M38" s="385">
        <v>1</v>
      </c>
      <c r="N38" s="346">
        <f>F38+J38</f>
        <v>4</v>
      </c>
      <c r="O38" s="334">
        <f t="shared" si="0"/>
        <v>4</v>
      </c>
      <c r="P38" s="338">
        <f>H38+L38</f>
        <v>0</v>
      </c>
      <c r="Q38" s="357">
        <f>O38/N38</f>
        <v>1</v>
      </c>
      <c r="R38" s="338"/>
      <c r="S38" s="284">
        <v>99</v>
      </c>
    </row>
    <row r="39" spans="1:19" ht="14.25" customHeight="1" thickBot="1">
      <c r="A39" s="331"/>
      <c r="B39" s="372"/>
      <c r="C39" s="374"/>
      <c r="D39" s="234"/>
      <c r="E39" s="250"/>
      <c r="F39" s="226"/>
      <c r="G39" s="335"/>
      <c r="H39" s="339"/>
      <c r="I39" s="358"/>
      <c r="J39" s="353"/>
      <c r="K39" s="386"/>
      <c r="L39" s="384"/>
      <c r="M39" s="386"/>
      <c r="N39" s="347"/>
      <c r="O39" s="335"/>
      <c r="P39" s="339"/>
      <c r="Q39" s="358"/>
      <c r="R39" s="339"/>
      <c r="S39" s="285"/>
    </row>
    <row r="40" spans="1:19" ht="13.5" customHeight="1">
      <c r="A40" s="330" t="s">
        <v>17</v>
      </c>
      <c r="B40" s="371">
        <v>1</v>
      </c>
      <c r="C40" s="373" t="s">
        <v>26</v>
      </c>
      <c r="D40" s="232">
        <v>84</v>
      </c>
      <c r="E40" s="336">
        <v>2</v>
      </c>
      <c r="F40" s="337">
        <v>6</v>
      </c>
      <c r="G40" s="334">
        <v>1</v>
      </c>
      <c r="H40" s="338">
        <v>5</v>
      </c>
      <c r="I40" s="357">
        <f>G40/F40</f>
        <v>0.16666666666666666</v>
      </c>
      <c r="J40" s="352">
        <v>3</v>
      </c>
      <c r="K40" s="385">
        <v>0</v>
      </c>
      <c r="L40" s="383">
        <v>3</v>
      </c>
      <c r="M40" s="385">
        <v>2</v>
      </c>
      <c r="N40" s="346">
        <f>F40+J40</f>
        <v>9</v>
      </c>
      <c r="O40" s="334">
        <f t="shared" si="0"/>
        <v>1</v>
      </c>
      <c r="P40" s="338">
        <f>H40+L40</f>
        <v>8</v>
      </c>
      <c r="Q40" s="357">
        <f>O40/N40</f>
        <v>0.1111111111111111</v>
      </c>
      <c r="R40" s="338"/>
      <c r="S40" s="284">
        <v>81</v>
      </c>
    </row>
    <row r="41" spans="1:19" ht="14.25" customHeight="1" thickBot="1">
      <c r="A41" s="331"/>
      <c r="B41" s="372"/>
      <c r="C41" s="374"/>
      <c r="D41" s="234"/>
      <c r="E41" s="250"/>
      <c r="F41" s="226"/>
      <c r="G41" s="335"/>
      <c r="H41" s="339"/>
      <c r="I41" s="358"/>
      <c r="J41" s="353"/>
      <c r="K41" s="386"/>
      <c r="L41" s="384"/>
      <c r="M41" s="386"/>
      <c r="N41" s="347"/>
      <c r="O41" s="335"/>
      <c r="P41" s="339"/>
      <c r="Q41" s="358"/>
      <c r="R41" s="339"/>
      <c r="S41" s="285"/>
    </row>
    <row r="42" spans="1:19" ht="13.5" customHeight="1">
      <c r="A42" s="232" t="s">
        <v>77</v>
      </c>
      <c r="B42" s="233"/>
      <c r="C42" s="381"/>
      <c r="D42" s="232"/>
      <c r="E42" s="336">
        <f>SUM(E6:E41)</f>
        <v>52</v>
      </c>
      <c r="F42" s="337">
        <f>SUM(F6:F41)</f>
        <v>188</v>
      </c>
      <c r="G42" s="334">
        <f>SUM(G6:G41)</f>
        <v>94</v>
      </c>
      <c r="H42" s="338">
        <f>SUM(H6:H41)</f>
        <v>94</v>
      </c>
      <c r="I42" s="359" t="s">
        <v>78</v>
      </c>
      <c r="J42" s="346"/>
      <c r="K42" s="334"/>
      <c r="L42" s="338"/>
      <c r="M42" s="334"/>
      <c r="N42" s="346">
        <f>F42+J42</f>
        <v>188</v>
      </c>
      <c r="O42" s="334">
        <f t="shared" si="0"/>
        <v>94</v>
      </c>
      <c r="P42" s="338">
        <f>H42+L42</f>
        <v>94</v>
      </c>
      <c r="Q42" s="357">
        <f>O42/N42</f>
        <v>0.5</v>
      </c>
      <c r="R42" s="338"/>
      <c r="S42" s="284"/>
    </row>
    <row r="43" spans="1:19" ht="14.25" customHeight="1" thickBot="1">
      <c r="A43" s="234"/>
      <c r="B43" s="235"/>
      <c r="C43" s="382"/>
      <c r="D43" s="234"/>
      <c r="E43" s="250"/>
      <c r="F43" s="226"/>
      <c r="G43" s="335"/>
      <c r="H43" s="339"/>
      <c r="I43" s="360"/>
      <c r="J43" s="347"/>
      <c r="K43" s="335"/>
      <c r="L43" s="339"/>
      <c r="M43" s="335"/>
      <c r="N43" s="347"/>
      <c r="O43" s="335"/>
      <c r="P43" s="339"/>
      <c r="Q43" s="358"/>
      <c r="R43" s="339"/>
      <c r="S43" s="285"/>
    </row>
    <row r="44" ht="21" customHeight="1">
      <c r="A44" s="3" t="s">
        <v>80</v>
      </c>
    </row>
    <row r="45" spans="1:19" ht="18" customHeight="1">
      <c r="A45" s="3" t="s">
        <v>81</v>
      </c>
      <c r="B45" s="3"/>
      <c r="C45" s="3"/>
      <c r="D45" s="3"/>
      <c r="E45" s="3"/>
      <c r="F45" s="3"/>
      <c r="G45" s="3"/>
      <c r="H45" s="3"/>
      <c r="I45" s="3"/>
      <c r="J45" s="3"/>
      <c r="K45" s="3"/>
      <c r="S45" s="3"/>
    </row>
    <row r="46" spans="1:19" ht="21.75" customHeight="1">
      <c r="A46" s="3" t="s">
        <v>79</v>
      </c>
      <c r="B46" s="3"/>
      <c r="C46" s="3"/>
      <c r="D46" s="3"/>
      <c r="E46" s="3"/>
      <c r="F46" s="3"/>
      <c r="G46" s="3"/>
      <c r="H46" s="3"/>
      <c r="I46" s="3"/>
      <c r="J46" s="3"/>
      <c r="K46" s="3"/>
      <c r="S46" s="3"/>
    </row>
  </sheetData>
  <mergeCells count="375">
    <mergeCell ref="J24:J25"/>
    <mergeCell ref="K24:K25"/>
    <mergeCell ref="L24:L25"/>
    <mergeCell ref="M24:M25"/>
    <mergeCell ref="R36:R37"/>
    <mergeCell ref="R38:R39"/>
    <mergeCell ref="R40:R41"/>
    <mergeCell ref="R42:R43"/>
    <mergeCell ref="R28:R29"/>
    <mergeCell ref="R30:R31"/>
    <mergeCell ref="R32:R33"/>
    <mergeCell ref="R34:R35"/>
    <mergeCell ref="R20:R21"/>
    <mergeCell ref="R22:R23"/>
    <mergeCell ref="R24:R25"/>
    <mergeCell ref="R26:R27"/>
    <mergeCell ref="R12:R13"/>
    <mergeCell ref="R14:R15"/>
    <mergeCell ref="R16:R17"/>
    <mergeCell ref="R18:R19"/>
    <mergeCell ref="N24:N25"/>
    <mergeCell ref="Q24:Q25"/>
    <mergeCell ref="O24:O25"/>
    <mergeCell ref="P24:P25"/>
    <mergeCell ref="S36:S37"/>
    <mergeCell ref="S38:S39"/>
    <mergeCell ref="S40:S41"/>
    <mergeCell ref="S42:S43"/>
    <mergeCell ref="S28:S29"/>
    <mergeCell ref="S30:S31"/>
    <mergeCell ref="S32:S33"/>
    <mergeCell ref="S34:S35"/>
    <mergeCell ref="S20:S21"/>
    <mergeCell ref="S22:S23"/>
    <mergeCell ref="S24:S25"/>
    <mergeCell ref="S26:S27"/>
    <mergeCell ref="S12:S13"/>
    <mergeCell ref="S14:S15"/>
    <mergeCell ref="S16:S17"/>
    <mergeCell ref="S18:S19"/>
    <mergeCell ref="S6:S7"/>
    <mergeCell ref="S8:S9"/>
    <mergeCell ref="S10:S11"/>
    <mergeCell ref="R3:S4"/>
    <mergeCell ref="R6:R7"/>
    <mergeCell ref="R8:R9"/>
    <mergeCell ref="R10:R11"/>
    <mergeCell ref="M3:Q3"/>
    <mergeCell ref="M4:M5"/>
    <mergeCell ref="N4:N5"/>
    <mergeCell ref="O4:Q4"/>
    <mergeCell ref="N42:N43"/>
    <mergeCell ref="O42:O43"/>
    <mergeCell ref="J42:J43"/>
    <mergeCell ref="K42:K43"/>
    <mergeCell ref="L42:L43"/>
    <mergeCell ref="M42:M43"/>
    <mergeCell ref="F42:F43"/>
    <mergeCell ref="G42:G43"/>
    <mergeCell ref="H42:H43"/>
    <mergeCell ref="I42:I43"/>
    <mergeCell ref="J38:J39"/>
    <mergeCell ref="K38:K39"/>
    <mergeCell ref="L38:L39"/>
    <mergeCell ref="M38:M39"/>
    <mergeCell ref="F38:F39"/>
    <mergeCell ref="G38:G39"/>
    <mergeCell ref="H38:H39"/>
    <mergeCell ref="I38:I39"/>
    <mergeCell ref="J36:J37"/>
    <mergeCell ref="K36:K37"/>
    <mergeCell ref="L36:L37"/>
    <mergeCell ref="M36:M37"/>
    <mergeCell ref="F36:F37"/>
    <mergeCell ref="G36:G37"/>
    <mergeCell ref="H36:H37"/>
    <mergeCell ref="I36:I37"/>
    <mergeCell ref="J34:J35"/>
    <mergeCell ref="K34:K35"/>
    <mergeCell ref="L34:L35"/>
    <mergeCell ref="M34:M35"/>
    <mergeCell ref="F34:F35"/>
    <mergeCell ref="G34:G35"/>
    <mergeCell ref="H34:H35"/>
    <mergeCell ref="I34:I35"/>
    <mergeCell ref="J32:J33"/>
    <mergeCell ref="K32:K33"/>
    <mergeCell ref="L32:L33"/>
    <mergeCell ref="M32:M33"/>
    <mergeCell ref="F32:F33"/>
    <mergeCell ref="G32:G33"/>
    <mergeCell ref="H32:H33"/>
    <mergeCell ref="I32:I33"/>
    <mergeCell ref="J30:J31"/>
    <mergeCell ref="K30:K31"/>
    <mergeCell ref="L30:L31"/>
    <mergeCell ref="M30:M31"/>
    <mergeCell ref="F30:F31"/>
    <mergeCell ref="G30:G31"/>
    <mergeCell ref="H30:H31"/>
    <mergeCell ref="I30:I31"/>
    <mergeCell ref="N26:N27"/>
    <mergeCell ref="O26:O27"/>
    <mergeCell ref="F28:F29"/>
    <mergeCell ref="G28:G29"/>
    <mergeCell ref="H28:H29"/>
    <mergeCell ref="I28:I29"/>
    <mergeCell ref="J28:J29"/>
    <mergeCell ref="K28:K29"/>
    <mergeCell ref="L28:L29"/>
    <mergeCell ref="M28:M29"/>
    <mergeCell ref="N22:N23"/>
    <mergeCell ref="O22:O23"/>
    <mergeCell ref="F26:F27"/>
    <mergeCell ref="G26:G27"/>
    <mergeCell ref="H26:H27"/>
    <mergeCell ref="I26:I27"/>
    <mergeCell ref="J26:J27"/>
    <mergeCell ref="K26:K27"/>
    <mergeCell ref="L26:L27"/>
    <mergeCell ref="M26:M27"/>
    <mergeCell ref="J22:J23"/>
    <mergeCell ref="K22:K23"/>
    <mergeCell ref="L22:L23"/>
    <mergeCell ref="M22:M23"/>
    <mergeCell ref="F22:F23"/>
    <mergeCell ref="G22:G23"/>
    <mergeCell ref="H22:H23"/>
    <mergeCell ref="I22:I23"/>
    <mergeCell ref="K20:K21"/>
    <mergeCell ref="L20:L21"/>
    <mergeCell ref="M20:M21"/>
    <mergeCell ref="N20:N21"/>
    <mergeCell ref="G20:G21"/>
    <mergeCell ref="H20:H21"/>
    <mergeCell ref="I20:I21"/>
    <mergeCell ref="J20:J21"/>
    <mergeCell ref="M16:M17"/>
    <mergeCell ref="N16:N17"/>
    <mergeCell ref="O16:O17"/>
    <mergeCell ref="F18:F19"/>
    <mergeCell ref="G18:G19"/>
    <mergeCell ref="H18:H19"/>
    <mergeCell ref="I18:I19"/>
    <mergeCell ref="J18:J19"/>
    <mergeCell ref="K18:K19"/>
    <mergeCell ref="L18:L19"/>
    <mergeCell ref="M14:M15"/>
    <mergeCell ref="N14:N15"/>
    <mergeCell ref="O14:O15"/>
    <mergeCell ref="F16:F17"/>
    <mergeCell ref="G16:G17"/>
    <mergeCell ref="H16:H17"/>
    <mergeCell ref="I16:I17"/>
    <mergeCell ref="J16:J17"/>
    <mergeCell ref="K16:K17"/>
    <mergeCell ref="L16:L17"/>
    <mergeCell ref="M12:M13"/>
    <mergeCell ref="N12:N13"/>
    <mergeCell ref="O12:O13"/>
    <mergeCell ref="F14:F15"/>
    <mergeCell ref="G14:G15"/>
    <mergeCell ref="H14:H15"/>
    <mergeCell ref="I14:I15"/>
    <mergeCell ref="J14:J15"/>
    <mergeCell ref="K14:K15"/>
    <mergeCell ref="L14:L15"/>
    <mergeCell ref="M10:M11"/>
    <mergeCell ref="N10:N11"/>
    <mergeCell ref="O10:O11"/>
    <mergeCell ref="F12:F13"/>
    <mergeCell ref="G12:G13"/>
    <mergeCell ref="H12:H13"/>
    <mergeCell ref="I12:I13"/>
    <mergeCell ref="J12:J13"/>
    <mergeCell ref="K12:K13"/>
    <mergeCell ref="L12:L13"/>
    <mergeCell ref="M8:M9"/>
    <mergeCell ref="N8:N9"/>
    <mergeCell ref="O8:O9"/>
    <mergeCell ref="F10:F11"/>
    <mergeCell ref="G10:G11"/>
    <mergeCell ref="H10:H11"/>
    <mergeCell ref="I10:I11"/>
    <mergeCell ref="J10:J11"/>
    <mergeCell ref="K10:K11"/>
    <mergeCell ref="L10:L11"/>
    <mergeCell ref="M6:M7"/>
    <mergeCell ref="N6:N7"/>
    <mergeCell ref="O6:O7"/>
    <mergeCell ref="F8:F9"/>
    <mergeCell ref="G8:G9"/>
    <mergeCell ref="H8:H9"/>
    <mergeCell ref="I8:I9"/>
    <mergeCell ref="J8:J9"/>
    <mergeCell ref="K8:K9"/>
    <mergeCell ref="L8:L9"/>
    <mergeCell ref="I6:I7"/>
    <mergeCell ref="J6:J7"/>
    <mergeCell ref="K6:K7"/>
    <mergeCell ref="L6:L7"/>
    <mergeCell ref="D3:D4"/>
    <mergeCell ref="F6:F7"/>
    <mergeCell ref="G6:G7"/>
    <mergeCell ref="H6:H7"/>
    <mergeCell ref="E6:E7"/>
    <mergeCell ref="E3:I3"/>
    <mergeCell ref="E4:E5"/>
    <mergeCell ref="F4:F5"/>
    <mergeCell ref="G4:I4"/>
    <mergeCell ref="D6:D7"/>
    <mergeCell ref="E34:E35"/>
    <mergeCell ref="E36:E37"/>
    <mergeCell ref="E38:E39"/>
    <mergeCell ref="E40:E41"/>
    <mergeCell ref="E16:E17"/>
    <mergeCell ref="E20:E21"/>
    <mergeCell ref="E30:E31"/>
    <mergeCell ref="E32:E33"/>
    <mergeCell ref="E24:E25"/>
    <mergeCell ref="E28:E29"/>
    <mergeCell ref="E26:E27"/>
    <mergeCell ref="E18:E19"/>
    <mergeCell ref="F40:F41"/>
    <mergeCell ref="G40:G41"/>
    <mergeCell ref="P40:P41"/>
    <mergeCell ref="Q40:Q41"/>
    <mergeCell ref="H40:H41"/>
    <mergeCell ref="I40:I41"/>
    <mergeCell ref="J40:J41"/>
    <mergeCell ref="K40:K41"/>
    <mergeCell ref="P42:P43"/>
    <mergeCell ref="Q42:Q43"/>
    <mergeCell ref="E42:E43"/>
    <mergeCell ref="P6:P7"/>
    <mergeCell ref="Q6:Q7"/>
    <mergeCell ref="P8:P9"/>
    <mergeCell ref="Q8:Q9"/>
    <mergeCell ref="P10:P11"/>
    <mergeCell ref="Q10:Q11"/>
    <mergeCell ref="P12:P13"/>
    <mergeCell ref="Q12:Q13"/>
    <mergeCell ref="P14:P15"/>
    <mergeCell ref="D42:D43"/>
    <mergeCell ref="A42:C43"/>
    <mergeCell ref="N38:N39"/>
    <mergeCell ref="O38:O39"/>
    <mergeCell ref="L40:L41"/>
    <mergeCell ref="M40:M41"/>
    <mergeCell ref="N40:N41"/>
    <mergeCell ref="O40:O41"/>
    <mergeCell ref="P38:P39"/>
    <mergeCell ref="Q38:Q39"/>
    <mergeCell ref="A40:A41"/>
    <mergeCell ref="B40:B41"/>
    <mergeCell ref="C40:C41"/>
    <mergeCell ref="D40:D41"/>
    <mergeCell ref="A38:A39"/>
    <mergeCell ref="B38:B39"/>
    <mergeCell ref="C38:C39"/>
    <mergeCell ref="D38:D39"/>
    <mergeCell ref="N36:N37"/>
    <mergeCell ref="O36:O37"/>
    <mergeCell ref="Q14:Q15"/>
    <mergeCell ref="P16:P17"/>
    <mergeCell ref="Q16:Q17"/>
    <mergeCell ref="P18:P19"/>
    <mergeCell ref="Q18:Q19"/>
    <mergeCell ref="P20:P21"/>
    <mergeCell ref="Q20:Q21"/>
    <mergeCell ref="P22:P23"/>
    <mergeCell ref="O34:O35"/>
    <mergeCell ref="Q22:Q23"/>
    <mergeCell ref="P26:P27"/>
    <mergeCell ref="Q26:Q27"/>
    <mergeCell ref="P28:P29"/>
    <mergeCell ref="Q28:Q29"/>
    <mergeCell ref="P30:P31"/>
    <mergeCell ref="Q30:Q31"/>
    <mergeCell ref="P32:P33"/>
    <mergeCell ref="A36:A37"/>
    <mergeCell ref="B36:B37"/>
    <mergeCell ref="C36:C37"/>
    <mergeCell ref="D36:D37"/>
    <mergeCell ref="A34:A35"/>
    <mergeCell ref="B34:B35"/>
    <mergeCell ref="C34:C35"/>
    <mergeCell ref="D34:D35"/>
    <mergeCell ref="N30:N31"/>
    <mergeCell ref="O30:O31"/>
    <mergeCell ref="P36:P37"/>
    <mergeCell ref="Q36:Q37"/>
    <mergeCell ref="N32:N33"/>
    <mergeCell ref="O32:O33"/>
    <mergeCell ref="Q32:Q33"/>
    <mergeCell ref="P34:P35"/>
    <mergeCell ref="Q34:Q35"/>
    <mergeCell ref="N34:N35"/>
    <mergeCell ref="A32:A33"/>
    <mergeCell ref="B32:B33"/>
    <mergeCell ref="C32:C33"/>
    <mergeCell ref="D32:D33"/>
    <mergeCell ref="N28:N29"/>
    <mergeCell ref="O28:O29"/>
    <mergeCell ref="A30:A31"/>
    <mergeCell ref="B30:B31"/>
    <mergeCell ref="C30:C31"/>
    <mergeCell ref="D30:D31"/>
    <mergeCell ref="A28:A29"/>
    <mergeCell ref="B28:B29"/>
    <mergeCell ref="C28:C29"/>
    <mergeCell ref="D28:D29"/>
    <mergeCell ref="F24:F25"/>
    <mergeCell ref="G24:G25"/>
    <mergeCell ref="H24:H25"/>
    <mergeCell ref="I24:I25"/>
    <mergeCell ref="J4:J5"/>
    <mergeCell ref="K4:L4"/>
    <mergeCell ref="J3:L3"/>
    <mergeCell ref="A26:A27"/>
    <mergeCell ref="B26:B27"/>
    <mergeCell ref="C26:C27"/>
    <mergeCell ref="D26:D27"/>
    <mergeCell ref="A24:A25"/>
    <mergeCell ref="B24:B25"/>
    <mergeCell ref="C24:C25"/>
    <mergeCell ref="D24:D25"/>
    <mergeCell ref="F20:F21"/>
    <mergeCell ref="E22:E23"/>
    <mergeCell ref="A22:A23"/>
    <mergeCell ref="B22:B23"/>
    <mergeCell ref="C22:C23"/>
    <mergeCell ref="D22:D23"/>
    <mergeCell ref="A20:A21"/>
    <mergeCell ref="B20:B21"/>
    <mergeCell ref="C20:C21"/>
    <mergeCell ref="M18:M19"/>
    <mergeCell ref="N18:N19"/>
    <mergeCell ref="O18:O19"/>
    <mergeCell ref="O20:O21"/>
    <mergeCell ref="D20:D21"/>
    <mergeCell ref="A18:A19"/>
    <mergeCell ref="B18:B19"/>
    <mergeCell ref="C18:C19"/>
    <mergeCell ref="D18:D19"/>
    <mergeCell ref="A16:A17"/>
    <mergeCell ref="B16:B17"/>
    <mergeCell ref="C16:C17"/>
    <mergeCell ref="D16:D17"/>
    <mergeCell ref="E14:E15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0:E11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A3:A5"/>
    <mergeCell ref="B3:B5"/>
    <mergeCell ref="C3:C5"/>
    <mergeCell ref="A6:A7"/>
    <mergeCell ref="B6:B7"/>
    <mergeCell ref="C6:C7"/>
  </mergeCells>
  <printOptions/>
  <pageMargins left="0.3937007874015748" right="0" top="0.1968503937007874" bottom="0" header="0" footer="0"/>
  <pageSetup fitToHeight="1" fitToWidth="1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健治</dc:creator>
  <cp:keywords/>
  <dc:description/>
  <cp:lastModifiedBy>健治</cp:lastModifiedBy>
  <cp:lastPrinted>2008-12-25T02:38:56Z</cp:lastPrinted>
  <dcterms:created xsi:type="dcterms:W3CDTF">2006-02-12T06:26:46Z</dcterms:created>
  <dcterms:modified xsi:type="dcterms:W3CDTF">2008-12-25T03:08:45Z</dcterms:modified>
  <cp:category/>
  <cp:version/>
  <cp:contentType/>
  <cp:contentStatus/>
</cp:coreProperties>
</file>